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6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8" i="1"/>
  <c r="A188"/>
  <c r="L187"/>
  <c r="J187"/>
  <c r="I187"/>
  <c r="H187"/>
  <c r="G187"/>
  <c r="F187"/>
  <c r="B178"/>
  <c r="A178"/>
  <c r="L177"/>
  <c r="L188" s="1"/>
  <c r="J177"/>
  <c r="J188" s="1"/>
  <c r="I177"/>
  <c r="I188" s="1"/>
  <c r="H177"/>
  <c r="H188" s="1"/>
  <c r="G177"/>
  <c r="G188" s="1"/>
  <c r="F177"/>
  <c r="F188" s="1"/>
  <c r="B170"/>
  <c r="A170"/>
  <c r="L169"/>
  <c r="J169"/>
  <c r="I169"/>
  <c r="H169"/>
  <c r="G169"/>
  <c r="F169"/>
  <c r="B160"/>
  <c r="A160"/>
  <c r="L159"/>
  <c r="L170" s="1"/>
  <c r="J159"/>
  <c r="J170" s="1"/>
  <c r="I159"/>
  <c r="I170" s="1"/>
  <c r="H159"/>
  <c r="H170" s="1"/>
  <c r="G159"/>
  <c r="G170" s="1"/>
  <c r="F159"/>
  <c r="F170" s="1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3"/>
  <c r="A133"/>
  <c r="L132"/>
  <c r="J132"/>
  <c r="I132"/>
  <c r="H132"/>
  <c r="G132"/>
  <c r="F132"/>
  <c r="B123"/>
  <c r="A123"/>
  <c r="L122"/>
  <c r="L133" s="1"/>
  <c r="J122"/>
  <c r="J133" s="1"/>
  <c r="I122"/>
  <c r="I133" s="1"/>
  <c r="H122"/>
  <c r="H133" s="1"/>
  <c r="G122"/>
  <c r="G133" s="1"/>
  <c r="F122"/>
  <c r="F133" s="1"/>
  <c r="B115"/>
  <c r="A115"/>
  <c r="L114"/>
  <c r="J114"/>
  <c r="I114"/>
  <c r="H114"/>
  <c r="G114"/>
  <c r="F114"/>
  <c r="B105"/>
  <c r="A105"/>
  <c r="L104"/>
  <c r="L115" s="1"/>
  <c r="J104"/>
  <c r="J115" s="1"/>
  <c r="I104"/>
  <c r="I115" s="1"/>
  <c r="H104"/>
  <c r="H115" s="1"/>
  <c r="G104"/>
  <c r="G115" s="1"/>
  <c r="F104"/>
  <c r="F115" s="1"/>
  <c r="B96"/>
  <c r="A96"/>
  <c r="L95"/>
  <c r="J95"/>
  <c r="I95"/>
  <c r="H95"/>
  <c r="G95"/>
  <c r="F95"/>
  <c r="B86"/>
  <c r="A86"/>
  <c r="L85"/>
  <c r="L96" s="1"/>
  <c r="J85"/>
  <c r="J96" s="1"/>
  <c r="I85"/>
  <c r="I96" s="1"/>
  <c r="H85"/>
  <c r="H96" s="1"/>
  <c r="G85"/>
  <c r="G96" s="1"/>
  <c r="F85"/>
  <c r="F96" s="1"/>
  <c r="B78"/>
  <c r="A78"/>
  <c r="L77"/>
  <c r="J77"/>
  <c r="I77"/>
  <c r="H77"/>
  <c r="G77"/>
  <c r="F77"/>
  <c r="B68"/>
  <c r="A68"/>
  <c r="L67"/>
  <c r="L78" s="1"/>
  <c r="J67"/>
  <c r="J78" s="1"/>
  <c r="I67"/>
  <c r="I78" s="1"/>
  <c r="H67"/>
  <c r="H78" s="1"/>
  <c r="G67"/>
  <c r="G78" s="1"/>
  <c r="F67"/>
  <c r="F78" s="1"/>
  <c r="B59"/>
  <c r="A59"/>
  <c r="L58"/>
  <c r="J58"/>
  <c r="I58"/>
  <c r="H58"/>
  <c r="G58"/>
  <c r="F58"/>
  <c r="B49"/>
  <c r="A49"/>
  <c r="L48"/>
  <c r="L59" s="1"/>
  <c r="J48"/>
  <c r="J59" s="1"/>
  <c r="I48"/>
  <c r="I59" s="1"/>
  <c r="H48"/>
  <c r="H59" s="1"/>
  <c r="G48"/>
  <c r="G59" s="1"/>
  <c r="F48"/>
  <c r="F59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  <c r="L189" l="1"/>
  <c r="J189"/>
  <c r="I189"/>
  <c r="H189"/>
  <c r="G189"/>
  <c r="F189"/>
</calcChain>
</file>

<file path=xl/sharedStrings.xml><?xml version="1.0" encoding="utf-8"?>
<sst xmlns="http://schemas.openxmlformats.org/spreadsheetml/2006/main" count="279" uniqueCount="99">
  <si>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</si>
  <si>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</si>
  <si>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</si>
  <si>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</si>
  <si>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</si>
  <si>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</si>
  <si>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</si>
  <si>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</si>
  <si>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</si>
  <si>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</si>
  <si>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</si>
  <si>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</si>
  <si>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</si>
  <si>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</si>
  <si>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</si>
  <si>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</si>
  <si>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</si>
  <si>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</si>
  <si>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</si>
  <si>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</si>
  <si>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</si>
  <si>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</si>
  <si>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</si>
  <si>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</si>
  <si>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</si>
  <si>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</si>
  <si>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</si>
  <si>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</si>
  <si>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</si>
  <si>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</si>
  <si>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</si>
  <si>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</si>
  <si>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</si>
  <si>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</si>
  <si>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</si>
  <si>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</si>
  <si>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</si>
  <si>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</si>
  <si>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</si>
  <si>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</si>
  <si>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Кузумбаев М.К.</t>
  </si>
  <si>
    <t xml:space="preserve">Каша вязкая молочная пшенная </t>
  </si>
  <si>
    <t>54-6к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</si>
  <si>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</si>
  <si>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</si>
  <si>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</si>
  <si>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</si>
  <si>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</si>
  <si>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</t>
  </si>
  <si>
    <t>Яблоко</t>
  </si>
  <si>
    <t>хол.закус</t>
  </si>
  <si>
    <t>53-19з</t>
  </si>
  <si>
    <t xml:space="preserve">Плов из булгура с курицей </t>
  </si>
  <si>
    <t>54-15м</t>
  </si>
  <si>
    <t xml:space="preserve">Чай  с лимоном и сахаром </t>
  </si>
  <si>
    <t>54-3гн</t>
  </si>
  <si>
    <t xml:space="preserve">Хлеб пшеничный </t>
  </si>
  <si>
    <t>54-3з</t>
  </si>
  <si>
    <t xml:space="preserve">пром </t>
  </si>
  <si>
    <t>54-12м</t>
  </si>
  <si>
    <t xml:space="preserve">Сок яблочный </t>
  </si>
  <si>
    <t xml:space="preserve">Апельсин </t>
  </si>
  <si>
    <t>54-20к</t>
  </si>
  <si>
    <t>Каша гречневая рассыпчатая</t>
  </si>
  <si>
    <t>54-4г</t>
  </si>
  <si>
    <t>Горошница</t>
  </si>
  <si>
    <t>54-21г</t>
  </si>
  <si>
    <t>Рыба тушеная в томате с овощами (минтай)</t>
  </si>
  <si>
    <t>Компот из смеси сухофруктов</t>
  </si>
  <si>
    <t>54-1хн</t>
  </si>
  <si>
    <t>Макароны отварные с сыром</t>
  </si>
  <si>
    <t>54-3г</t>
  </si>
  <si>
    <t>Филиал  МБОУ "Маячной ООШ"</t>
  </si>
  <si>
    <t xml:space="preserve">Какао с молоком </t>
  </si>
  <si>
    <t>54-21гн</t>
  </si>
  <si>
    <t>Салат из белокчанной капусты с морковью</t>
  </si>
  <si>
    <t>54-8з</t>
  </si>
  <si>
    <t>Макароны отварные</t>
  </si>
  <si>
    <t>54-1г</t>
  </si>
  <si>
    <t>Котлета из говядины</t>
  </si>
  <si>
    <t>Каща жидкая молочная гречневая</t>
  </si>
  <si>
    <t>Масло слвочное (порциями)</t>
  </si>
  <si>
    <t>Плов с курицей</t>
  </si>
  <si>
    <t>Каша жидкая молочная рисовая</t>
  </si>
  <si>
    <t>54-25.1к</t>
  </si>
  <si>
    <t>Какко с молоком</t>
  </si>
  <si>
    <t>Картофель отварной в молоке</t>
  </si>
  <si>
    <t>54-10г</t>
  </si>
  <si>
    <t>54-4м</t>
  </si>
  <si>
    <t>Сок яблочный</t>
  </si>
  <si>
    <t>Горошек зеленый</t>
  </si>
  <si>
    <t>54-20з</t>
  </si>
  <si>
    <t>54-11з</t>
  </si>
  <si>
    <t>Биточек из говядины</t>
  </si>
  <si>
    <t>54-6м</t>
  </si>
  <si>
    <t>Чай с лимоном и сахаром</t>
  </si>
  <si>
    <t>Кисель из вишни</t>
  </si>
  <si>
    <t>54-22хн</t>
  </si>
  <si>
    <t>Йогурт 3,2%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</si>
</sst>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42</v>
      </c>
      <c r="L6" s="40">
        <v>24.01</v>
      </c>
    </row>
    <row r="7" spans="1:12" ht="15">
      <c r="A7" s="23"/>
      <c r="B7" s="15"/>
      <c r="C7" s="11"/>
      <c r="D7" s="6" t="s">
        <v>50</v>
      </c>
      <c r="E7" s="42" t="s">
        <v>43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44</v>
      </c>
      <c r="L7" s="43">
        <v>24</v>
      </c>
    </row>
    <row r="8" spans="1:12" ht="15">
      <c r="A8" s="23"/>
      <c r="B8" s="15"/>
      <c r="C8" s="11"/>
      <c r="D8" s="7" t="s">
        <v>22</v>
      </c>
      <c r="E8" s="42" t="s">
        <v>73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74</v>
      </c>
      <c r="L8" s="43">
        <v>16.7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48</v>
      </c>
      <c r="L9" s="43">
        <v>2.8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80</v>
      </c>
      <c r="G10" s="43">
        <v>0.3</v>
      </c>
      <c r="H10" s="43">
        <v>0.3</v>
      </c>
      <c r="I10" s="43">
        <v>7.8</v>
      </c>
      <c r="J10" s="43">
        <v>35.5</v>
      </c>
      <c r="K10" s="44" t="s">
        <v>48</v>
      </c>
      <c r="L10" s="43">
        <v>12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560</v>
      </c>
      <c r="G12" s="19">
        <f>SUM(G6:G11)</f>
        <v>24.1</v>
      </c>
      <c r="H12" s="19">
        <f>SUM(H6:H11)</f>
        <v>23.2</v>
      </c>
      <c r="I12" s="19">
        <f>SUM(I6:I11)</f>
        <v>82.5</v>
      </c>
      <c r="J12" s="19">
        <f>SUM(J6:J11)</f>
        <v>635.5</v>
      </c>
      <c r="K12" s="25"/>
      <c r="L12" s="19">
        <f>SUM(L6:L11)</f>
        <v>79.510000000000005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560</v>
      </c>
      <c r="G23" s="32">
        <f t="shared" ref="G23:J23" si="2">G12+G22</f>
        <v>24.1</v>
      </c>
      <c r="H23" s="32">
        <f t="shared" si="2"/>
        <v>23.2</v>
      </c>
      <c r="I23" s="32">
        <f t="shared" si="2"/>
        <v>82.5</v>
      </c>
      <c r="J23" s="32">
        <f t="shared" si="2"/>
        <v>635.5</v>
      </c>
      <c r="K23" s="32"/>
      <c r="L23" s="32">
        <f t="shared" ref="L23" si="3">L12+L22</f>
        <v>79.510000000000005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 t="s">
        <v>52</v>
      </c>
      <c r="F24" s="40">
        <v>200</v>
      </c>
      <c r="G24" s="40">
        <v>19.7</v>
      </c>
      <c r="H24" s="40">
        <v>8.6999999999999993</v>
      </c>
      <c r="I24" s="40">
        <v>38.799999999999997</v>
      </c>
      <c r="J24" s="40">
        <v>312.3</v>
      </c>
      <c r="K24" s="41" t="s">
        <v>53</v>
      </c>
      <c r="L24" s="40">
        <v>33.19</v>
      </c>
    </row>
    <row r="25" spans="1:12" ht="15">
      <c r="A25" s="14"/>
      <c r="B25" s="15"/>
      <c r="C25" s="11"/>
      <c r="D25" s="6" t="s">
        <v>50</v>
      </c>
      <c r="E25" s="42" t="s">
        <v>75</v>
      </c>
      <c r="F25" s="43">
        <v>100</v>
      </c>
      <c r="G25" s="43">
        <v>1.6</v>
      </c>
      <c r="H25" s="43">
        <v>10.1</v>
      </c>
      <c r="I25" s="43">
        <v>9.6</v>
      </c>
      <c r="J25" s="43">
        <v>135.9</v>
      </c>
      <c r="K25" s="44" t="s">
        <v>76</v>
      </c>
      <c r="L25" s="43">
        <v>5.79</v>
      </c>
    </row>
    <row r="26" spans="1:12" ht="15">
      <c r="A26" s="14"/>
      <c r="B26" s="15"/>
      <c r="C26" s="11"/>
      <c r="D26" s="7" t="s">
        <v>22</v>
      </c>
      <c r="E26" s="42" t="s">
        <v>54</v>
      </c>
      <c r="F26" s="43">
        <v>200</v>
      </c>
      <c r="G26" s="43">
        <v>0.2</v>
      </c>
      <c r="H26" s="43">
        <v>0.1</v>
      </c>
      <c r="I26" s="43">
        <v>6.6</v>
      </c>
      <c r="J26" s="43">
        <v>27.9</v>
      </c>
      <c r="K26" s="44" t="s">
        <v>55</v>
      </c>
      <c r="L26" s="43">
        <v>3.6</v>
      </c>
    </row>
    <row r="27" spans="1:12" ht="15">
      <c r="A27" s="14"/>
      <c r="B27" s="15"/>
      <c r="C27" s="11"/>
      <c r="D27" s="7" t="s">
        <v>23</v>
      </c>
      <c r="E27" s="42" t="s">
        <v>56</v>
      </c>
      <c r="F27" s="43">
        <v>50</v>
      </c>
      <c r="G27" s="43">
        <v>3.8</v>
      </c>
      <c r="H27" s="43">
        <v>0.4</v>
      </c>
      <c r="I27" s="43">
        <v>24.6</v>
      </c>
      <c r="J27" s="43">
        <v>117.2</v>
      </c>
      <c r="K27" s="44" t="s">
        <v>48</v>
      </c>
      <c r="L27" s="43">
        <v>2.8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550</v>
      </c>
      <c r="G30" s="19">
        <f t="shared" ref="G30" si="4">SUM(G24:G29)</f>
        <v>25.3</v>
      </c>
      <c r="H30" s="19">
        <f t="shared" ref="H30" si="5">SUM(H24:H29)</f>
        <v>19.299999999999997</v>
      </c>
      <c r="I30" s="19">
        <f t="shared" ref="I30" si="6">SUM(I24:I29)</f>
        <v>79.599999999999994</v>
      </c>
      <c r="J30" s="19">
        <f t="shared" ref="J30:L30" si="7">SUM(J24:J29)</f>
        <v>593.30000000000007</v>
      </c>
      <c r="K30" s="25"/>
      <c r="L30" s="19">
        <f t="shared" si="7"/>
        <v>45.379999999999995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A24</f>
        <v>1</v>
      </c>
      <c r="B41" s="33">
        <f>B24</f>
        <v>2</v>
      </c>
      <c r="C41" s="51" t="s">
        <v>4</v>
      </c>
      <c r="D41" s="52"/>
      <c r="E41" s="31"/>
      <c r="F41" s="32">
        <f>F30+F40</f>
        <v>550</v>
      </c>
      <c r="G41" s="32">
        <f t="shared" ref="G41" si="12">G30+G40</f>
        <v>25.3</v>
      </c>
      <c r="H41" s="32">
        <f t="shared" ref="H41" si="13">H30+H40</f>
        <v>19.299999999999997</v>
      </c>
      <c r="I41" s="32">
        <f t="shared" ref="I41" si="14">I30+I40</f>
        <v>79.599999999999994</v>
      </c>
      <c r="J41" s="32">
        <f t="shared" ref="J41:L41" si="15">J30+J40</f>
        <v>593.30000000000007</v>
      </c>
      <c r="K41" s="32"/>
      <c r="L41" s="32">
        <f t="shared" si="15"/>
        <v>45.379999999999995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 t="s">
        <v>77</v>
      </c>
      <c r="F42" s="40">
        <v>150</v>
      </c>
      <c r="G42" s="40">
        <v>5.3</v>
      </c>
      <c r="H42" s="40">
        <v>4.9000000000000004</v>
      </c>
      <c r="I42" s="40">
        <v>32.799999999999997</v>
      </c>
      <c r="J42" s="40">
        <v>196.8</v>
      </c>
      <c r="K42" s="41" t="s">
        <v>78</v>
      </c>
      <c r="L42" s="40">
        <v>10.01</v>
      </c>
    </row>
    <row r="43" spans="1:12" ht="15">
      <c r="A43" s="23"/>
      <c r="B43" s="15"/>
      <c r="C43" s="11"/>
      <c r="D43" s="6" t="s">
        <v>50</v>
      </c>
      <c r="E43" s="42" t="s">
        <v>79</v>
      </c>
      <c r="F43" s="43">
        <v>90</v>
      </c>
      <c r="G43" s="43">
        <v>18.2</v>
      </c>
      <c r="H43" s="43">
        <v>17.399999999999999</v>
      </c>
      <c r="I43" s="43">
        <v>16.399999999999999</v>
      </c>
      <c r="J43" s="43">
        <v>195.2</v>
      </c>
      <c r="K43" s="44" t="s">
        <v>57</v>
      </c>
      <c r="L43" s="43">
        <v>35.9</v>
      </c>
    </row>
    <row r="44" spans="1:12" ht="15">
      <c r="A44" s="23"/>
      <c r="B44" s="15"/>
      <c r="C44" s="11"/>
      <c r="D44" s="7" t="s">
        <v>22</v>
      </c>
      <c r="E44" s="42" t="s">
        <v>45</v>
      </c>
      <c r="F44" s="43">
        <v>200</v>
      </c>
      <c r="G44" s="43">
        <v>0.2</v>
      </c>
      <c r="H44" s="43">
        <v>0</v>
      </c>
      <c r="I44" s="43">
        <v>6.4</v>
      </c>
      <c r="J44" s="43">
        <v>26.8</v>
      </c>
      <c r="K44" s="44" t="s">
        <v>46</v>
      </c>
      <c r="L44" s="43">
        <v>1.44</v>
      </c>
    </row>
    <row r="45" spans="1:12" ht="15">
      <c r="A45" s="23"/>
      <c r="B45" s="15"/>
      <c r="C45" s="11"/>
      <c r="D45" s="7" t="s">
        <v>23</v>
      </c>
      <c r="E45" s="42" t="s">
        <v>56</v>
      </c>
      <c r="F45" s="43">
        <v>50</v>
      </c>
      <c r="G45" s="43">
        <v>3.8</v>
      </c>
      <c r="H45" s="43">
        <v>0.4</v>
      </c>
      <c r="I45" s="43">
        <v>24.6</v>
      </c>
      <c r="J45" s="43">
        <v>117.2</v>
      </c>
      <c r="K45" s="44" t="s">
        <v>48</v>
      </c>
      <c r="L45" s="43">
        <v>2.8</v>
      </c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33</v>
      </c>
      <c r="E48" s="9"/>
      <c r="F48" s="19">
        <f>SUM(F42:F47)</f>
        <v>490</v>
      </c>
      <c r="G48" s="19">
        <f t="shared" ref="G48" si="16">SUM(G42:G47)</f>
        <v>27.5</v>
      </c>
      <c r="H48" s="19">
        <f t="shared" ref="H48" si="17">SUM(H42:H47)</f>
        <v>22.699999999999996</v>
      </c>
      <c r="I48" s="19">
        <f t="shared" ref="I48" si="18">SUM(I42:I47)</f>
        <v>80.199999999999989</v>
      </c>
      <c r="J48" s="19">
        <f t="shared" ref="J48:L48" si="19">SUM(J42:J47)</f>
        <v>536</v>
      </c>
      <c r="K48" s="25"/>
      <c r="L48" s="19">
        <f t="shared" si="19"/>
        <v>50.149999999999991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20">SUM(G49:G57)</f>
        <v>0</v>
      </c>
      <c r="H58" s="19">
        <f t="shared" ref="H58" si="21">SUM(H49:H57)</f>
        <v>0</v>
      </c>
      <c r="I58" s="19">
        <f t="shared" ref="I58" si="22">SUM(I49:I57)</f>
        <v>0</v>
      </c>
      <c r="J58" s="19">
        <f t="shared" ref="J58:L58" si="23">SUM(J49:J57)</f>
        <v>0</v>
      </c>
      <c r="K58" s="25"/>
      <c r="L58" s="19">
        <f t="shared" si="23"/>
        <v>0</v>
      </c>
    </row>
    <row r="59" spans="1:12" ht="15.75" customHeight="1">
      <c r="A59" s="29">
        <f>A42</f>
        <v>1</v>
      </c>
      <c r="B59" s="30">
        <f>B42</f>
        <v>3</v>
      </c>
      <c r="C59" s="51" t="s">
        <v>4</v>
      </c>
      <c r="D59" s="52"/>
      <c r="E59" s="31"/>
      <c r="F59" s="32">
        <f>F48+F58</f>
        <v>490</v>
      </c>
      <c r="G59" s="32">
        <f t="shared" ref="G59" si="24">G48+G58</f>
        <v>27.5</v>
      </c>
      <c r="H59" s="32">
        <f t="shared" ref="H59" si="25">H48+H58</f>
        <v>22.699999999999996</v>
      </c>
      <c r="I59" s="32">
        <f t="shared" ref="I59" si="26">I48+I58</f>
        <v>80.199999999999989</v>
      </c>
      <c r="J59" s="32">
        <f t="shared" ref="J59:L59" si="27">J48+J58</f>
        <v>536</v>
      </c>
      <c r="K59" s="32"/>
      <c r="L59" s="32">
        <f t="shared" si="27"/>
        <v>50.149999999999991</v>
      </c>
    </row>
    <row r="60" spans="1:12" ht="15">
      <c r="A60" s="20">
        <v>1</v>
      </c>
      <c r="B60" s="21">
        <v>4</v>
      </c>
      <c r="C60" s="22" t="s">
        <v>20</v>
      </c>
      <c r="D60" s="5" t="s">
        <v>21</v>
      </c>
      <c r="E60" s="39" t="s">
        <v>80</v>
      </c>
      <c r="F60" s="40">
        <v>200</v>
      </c>
      <c r="G60" s="40">
        <v>7.1</v>
      </c>
      <c r="H60" s="40">
        <v>5.8</v>
      </c>
      <c r="I60" s="40">
        <v>26.7</v>
      </c>
      <c r="J60" s="40">
        <v>187.3</v>
      </c>
      <c r="K60" s="41" t="s">
        <v>62</v>
      </c>
      <c r="L60" s="40">
        <v>17.940000000000001</v>
      </c>
    </row>
    <row r="61" spans="1:12" ht="15">
      <c r="A61" s="23"/>
      <c r="B61" s="15"/>
      <c r="C61" s="11"/>
      <c r="D61" s="6" t="s">
        <v>50</v>
      </c>
      <c r="E61" s="42" t="s">
        <v>81</v>
      </c>
      <c r="F61" s="43">
        <v>10</v>
      </c>
      <c r="G61" s="43">
        <v>0.1</v>
      </c>
      <c r="H61" s="43">
        <v>7.3</v>
      </c>
      <c r="I61" s="43">
        <v>0.1</v>
      </c>
      <c r="J61" s="43">
        <v>66.099999999999994</v>
      </c>
      <c r="K61" s="44" t="s">
        <v>51</v>
      </c>
      <c r="L61" s="43">
        <v>9.4499999999999993</v>
      </c>
    </row>
    <row r="62" spans="1:12" ht="15">
      <c r="A62" s="23"/>
      <c r="B62" s="15"/>
      <c r="C62" s="11"/>
      <c r="D62" s="7" t="s">
        <v>22</v>
      </c>
      <c r="E62" s="42" t="s">
        <v>60</v>
      </c>
      <c r="F62" s="43">
        <v>200</v>
      </c>
      <c r="G62" s="43">
        <v>1</v>
      </c>
      <c r="H62" s="43">
        <v>0.2</v>
      </c>
      <c r="I62" s="43">
        <v>20.2</v>
      </c>
      <c r="J62" s="43">
        <v>86.6</v>
      </c>
      <c r="K62" s="44" t="s">
        <v>48</v>
      </c>
      <c r="L62" s="43">
        <v>24</v>
      </c>
    </row>
    <row r="63" spans="1:12" ht="15">
      <c r="A63" s="23"/>
      <c r="B63" s="15"/>
      <c r="C63" s="11"/>
      <c r="D63" s="7" t="s">
        <v>23</v>
      </c>
      <c r="E63" s="42" t="s">
        <v>56</v>
      </c>
      <c r="F63" s="43">
        <v>50</v>
      </c>
      <c r="G63" s="43">
        <v>3.8</v>
      </c>
      <c r="H63" s="43">
        <v>0.4</v>
      </c>
      <c r="I63" s="43">
        <v>24.6</v>
      </c>
      <c r="J63" s="43">
        <v>117.2</v>
      </c>
      <c r="K63" s="44" t="s">
        <v>48</v>
      </c>
      <c r="L63" s="43">
        <v>2.8</v>
      </c>
    </row>
    <row r="64" spans="1:12" ht="15">
      <c r="A64" s="23"/>
      <c r="B64" s="15"/>
      <c r="C64" s="11"/>
      <c r="D64" s="7" t="s">
        <v>24</v>
      </c>
      <c r="E64" s="42" t="s">
        <v>61</v>
      </c>
      <c r="F64" s="43">
        <v>100</v>
      </c>
      <c r="G64" s="43">
        <v>0.9</v>
      </c>
      <c r="H64" s="43">
        <v>0.2</v>
      </c>
      <c r="I64" s="43">
        <v>8.1</v>
      </c>
      <c r="J64" s="43">
        <v>37.799999999999997</v>
      </c>
      <c r="K64" s="44" t="s">
        <v>58</v>
      </c>
      <c r="L64" s="43">
        <v>15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4"/>
      <c r="B67" s="17"/>
      <c r="C67" s="8"/>
      <c r="D67" s="18" t="s">
        <v>33</v>
      </c>
      <c r="E67" s="9"/>
      <c r="F67" s="19">
        <f>SUM(F60:F66)</f>
        <v>560</v>
      </c>
      <c r="G67" s="19">
        <f t="shared" ref="G67" si="28">SUM(G60:G66)</f>
        <v>12.9</v>
      </c>
      <c r="H67" s="19">
        <f t="shared" ref="H67" si="29">SUM(H60:H66)</f>
        <v>13.899999999999999</v>
      </c>
      <c r="I67" s="19">
        <f t="shared" ref="I67" si="30">SUM(I60:I66)</f>
        <v>79.699999999999989</v>
      </c>
      <c r="J67" s="19">
        <f t="shared" ref="J67:L67" si="31">SUM(J60:J66)</f>
        <v>495</v>
      </c>
      <c r="K67" s="25"/>
      <c r="L67" s="19">
        <f t="shared" si="31"/>
        <v>69.19</v>
      </c>
    </row>
    <row r="68" spans="1:12" ht="1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32">SUM(G68:G76)</f>
        <v>0</v>
      </c>
      <c r="H77" s="19">
        <f t="shared" ref="H77" si="33">SUM(H68:H76)</f>
        <v>0</v>
      </c>
      <c r="I77" s="19">
        <f t="shared" ref="I77" si="34">SUM(I68:I76)</f>
        <v>0</v>
      </c>
      <c r="J77" s="19">
        <f t="shared" ref="J77:L77" si="35">SUM(J68:J76)</f>
        <v>0</v>
      </c>
      <c r="K77" s="25"/>
      <c r="L77" s="19">
        <f t="shared" si="35"/>
        <v>0</v>
      </c>
    </row>
    <row r="78" spans="1:12" ht="15.75" customHeight="1">
      <c r="A78" s="29">
        <f>A60</f>
        <v>1</v>
      </c>
      <c r="B78" s="30">
        <f>B60</f>
        <v>4</v>
      </c>
      <c r="C78" s="51" t="s">
        <v>4</v>
      </c>
      <c r="D78" s="52"/>
      <c r="E78" s="31"/>
      <c r="F78" s="32">
        <f>F67+F77</f>
        <v>560</v>
      </c>
      <c r="G78" s="32">
        <f t="shared" ref="G78" si="36">G67+G77</f>
        <v>12.9</v>
      </c>
      <c r="H78" s="32">
        <f t="shared" ref="H78" si="37">H67+H77</f>
        <v>13.899999999999999</v>
      </c>
      <c r="I78" s="32">
        <f t="shared" ref="I78" si="38">I67+I77</f>
        <v>79.699999999999989</v>
      </c>
      <c r="J78" s="32">
        <f t="shared" ref="J78:L78" si="39">J67+J77</f>
        <v>495</v>
      </c>
      <c r="K78" s="32"/>
      <c r="L78" s="32">
        <f t="shared" si="39"/>
        <v>69.19</v>
      </c>
    </row>
    <row r="79" spans="1:12" ht="15">
      <c r="A79" s="20">
        <v>1</v>
      </c>
      <c r="B79" s="21">
        <v>5</v>
      </c>
      <c r="C79" s="22" t="s">
        <v>20</v>
      </c>
      <c r="D79" s="5" t="s">
        <v>21</v>
      </c>
      <c r="E79" s="39" t="s">
        <v>82</v>
      </c>
      <c r="F79" s="40">
        <v>200</v>
      </c>
      <c r="G79" s="40">
        <v>27.2</v>
      </c>
      <c r="H79" s="40">
        <v>8.1</v>
      </c>
      <c r="I79" s="40">
        <v>33.200000000000003</v>
      </c>
      <c r="J79" s="40">
        <v>314.60000000000002</v>
      </c>
      <c r="K79" s="41" t="s">
        <v>59</v>
      </c>
      <c r="L79" s="40">
        <v>47.05</v>
      </c>
    </row>
    <row r="80" spans="1:12" ht="15">
      <c r="A80" s="23"/>
      <c r="B80" s="15"/>
      <c r="C80" s="11"/>
      <c r="D80" s="7" t="s">
        <v>22</v>
      </c>
      <c r="E80" s="42" t="s">
        <v>68</v>
      </c>
      <c r="F80" s="43">
        <v>200</v>
      </c>
      <c r="G80" s="43">
        <v>0.5</v>
      </c>
      <c r="H80" s="43">
        <v>0</v>
      </c>
      <c r="I80" s="43">
        <v>19.8</v>
      </c>
      <c r="J80" s="43">
        <v>81</v>
      </c>
      <c r="K80" s="44" t="s">
        <v>69</v>
      </c>
      <c r="L80" s="43">
        <v>7.08</v>
      </c>
    </row>
    <row r="81" spans="1:12" ht="15">
      <c r="A81" s="23"/>
      <c r="B81" s="15"/>
      <c r="C81" s="11"/>
      <c r="D81" s="7" t="s">
        <v>23</v>
      </c>
      <c r="E81" s="42" t="s">
        <v>47</v>
      </c>
      <c r="F81" s="43">
        <v>50</v>
      </c>
      <c r="G81" s="43">
        <v>3.8</v>
      </c>
      <c r="H81" s="43">
        <v>0.4</v>
      </c>
      <c r="I81" s="43">
        <v>24.6</v>
      </c>
      <c r="J81" s="43">
        <v>117.2</v>
      </c>
      <c r="K81" s="44" t="s">
        <v>48</v>
      </c>
      <c r="L81" s="43">
        <v>2.8</v>
      </c>
    </row>
    <row r="82" spans="1:12" ht="15">
      <c r="A82" s="23"/>
      <c r="B82" s="15"/>
      <c r="C82" s="11"/>
      <c r="D82" s="7" t="s">
        <v>24</v>
      </c>
      <c r="E82" s="42" t="s">
        <v>49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44.4</v>
      </c>
      <c r="K82" s="44" t="s">
        <v>48</v>
      </c>
      <c r="L82" s="43">
        <v>15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SUM(F79:F84)</f>
        <v>550</v>
      </c>
      <c r="G85" s="19">
        <f t="shared" ref="G85" si="40">SUM(G79:G84)</f>
        <v>31.9</v>
      </c>
      <c r="H85" s="19">
        <f t="shared" ref="H85" si="41">SUM(H79:H84)</f>
        <v>8.9</v>
      </c>
      <c r="I85" s="19">
        <f t="shared" ref="I85" si="42">SUM(I79:I84)</f>
        <v>87.399999999999991</v>
      </c>
      <c r="J85" s="19">
        <f t="shared" ref="J85:L85" si="43">SUM(J79:J84)</f>
        <v>557.20000000000005</v>
      </c>
      <c r="K85" s="25"/>
      <c r="L85" s="19">
        <f t="shared" si="43"/>
        <v>71.929999999999993</v>
      </c>
    </row>
    <row r="86" spans="1:12" ht="1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44">SUM(G86:G94)</f>
        <v>0</v>
      </c>
      <c r="H95" s="19">
        <f t="shared" ref="H95" si="45">SUM(H86:H94)</f>
        <v>0</v>
      </c>
      <c r="I95" s="19">
        <f t="shared" ref="I95" si="46">SUM(I86:I94)</f>
        <v>0</v>
      </c>
      <c r="J95" s="19">
        <f t="shared" ref="J95:L95" si="47">SUM(J86:J94)</f>
        <v>0</v>
      </c>
      <c r="K95" s="25"/>
      <c r="L95" s="19">
        <f t="shared" si="47"/>
        <v>0</v>
      </c>
    </row>
    <row r="96" spans="1:12" ht="15.75" customHeight="1">
      <c r="A96" s="29">
        <f>A79</f>
        <v>1</v>
      </c>
      <c r="B96" s="30">
        <f>B79</f>
        <v>5</v>
      </c>
      <c r="C96" s="51" t="s">
        <v>4</v>
      </c>
      <c r="D96" s="52"/>
      <c r="E96" s="31"/>
      <c r="F96" s="32">
        <f>F85+F95</f>
        <v>550</v>
      </c>
      <c r="G96" s="32">
        <f t="shared" ref="G96" si="48">G85+G95</f>
        <v>31.9</v>
      </c>
      <c r="H96" s="32">
        <f t="shared" ref="H96" si="49">H85+H95</f>
        <v>8.9</v>
      </c>
      <c r="I96" s="32">
        <f t="shared" ref="I96" si="50">I85+I95</f>
        <v>87.399999999999991</v>
      </c>
      <c r="J96" s="32">
        <f t="shared" ref="J96:L96" si="51">J85+J95</f>
        <v>557.20000000000005</v>
      </c>
      <c r="K96" s="32"/>
      <c r="L96" s="32">
        <f t="shared" si="51"/>
        <v>71.929999999999993</v>
      </c>
    </row>
    <row r="97" spans="1:12" ht="15">
      <c r="A97" s="20">
        <v>2</v>
      </c>
      <c r="B97" s="21">
        <v>1</v>
      </c>
      <c r="C97" s="22" t="s">
        <v>20</v>
      </c>
      <c r="D97" s="5" t="s">
        <v>21</v>
      </c>
      <c r="E97" s="39" t="s">
        <v>83</v>
      </c>
      <c r="F97" s="40">
        <v>200</v>
      </c>
      <c r="G97" s="40">
        <v>5.3</v>
      </c>
      <c r="H97" s="40">
        <v>5.4</v>
      </c>
      <c r="I97" s="40">
        <v>28.7</v>
      </c>
      <c r="J97" s="40">
        <v>184.5</v>
      </c>
      <c r="K97" s="41" t="s">
        <v>84</v>
      </c>
      <c r="L97" s="40">
        <v>22.19</v>
      </c>
    </row>
    <row r="98" spans="1:12" ht="15">
      <c r="A98" s="23"/>
      <c r="B98" s="15"/>
      <c r="C98" s="11"/>
      <c r="D98" s="6" t="s">
        <v>50</v>
      </c>
      <c r="E98" s="42" t="s">
        <v>43</v>
      </c>
      <c r="F98" s="43">
        <v>30</v>
      </c>
      <c r="G98" s="43">
        <v>7</v>
      </c>
      <c r="H98" s="43">
        <v>8.9</v>
      </c>
      <c r="I98" s="43">
        <v>0</v>
      </c>
      <c r="J98" s="43">
        <v>107.5</v>
      </c>
      <c r="K98" s="44" t="s">
        <v>44</v>
      </c>
      <c r="L98" s="43">
        <v>24</v>
      </c>
    </row>
    <row r="99" spans="1:12" ht="15">
      <c r="A99" s="23"/>
      <c r="B99" s="15"/>
      <c r="C99" s="11"/>
      <c r="D99" s="7" t="s">
        <v>22</v>
      </c>
      <c r="E99" s="42" t="s">
        <v>85</v>
      </c>
      <c r="F99" s="43">
        <v>200</v>
      </c>
      <c r="G99" s="43">
        <v>4.7</v>
      </c>
      <c r="H99" s="43">
        <v>3.5</v>
      </c>
      <c r="I99" s="43">
        <v>12.5</v>
      </c>
      <c r="J99" s="43">
        <v>100.4</v>
      </c>
      <c r="K99" s="44" t="s">
        <v>74</v>
      </c>
      <c r="L99" s="43">
        <v>16.7</v>
      </c>
    </row>
    <row r="100" spans="1:12" ht="15">
      <c r="A100" s="23"/>
      <c r="B100" s="15"/>
      <c r="C100" s="11"/>
      <c r="D100" s="7" t="s">
        <v>23</v>
      </c>
      <c r="E100" s="42" t="s">
        <v>56</v>
      </c>
      <c r="F100" s="43">
        <v>50</v>
      </c>
      <c r="G100" s="43">
        <v>3.8</v>
      </c>
      <c r="H100" s="43">
        <v>0.4</v>
      </c>
      <c r="I100" s="43">
        <v>24.6</v>
      </c>
      <c r="J100" s="43">
        <v>117.2</v>
      </c>
      <c r="K100" s="44" t="s">
        <v>48</v>
      </c>
      <c r="L100" s="43">
        <v>2.8</v>
      </c>
    </row>
    <row r="101" spans="1:12" ht="15">
      <c r="A101" s="23"/>
      <c r="B101" s="15"/>
      <c r="C101" s="11"/>
      <c r="D101" s="7" t="s">
        <v>24</v>
      </c>
      <c r="E101" s="42" t="s">
        <v>49</v>
      </c>
      <c r="F101" s="43">
        <v>80</v>
      </c>
      <c r="G101" s="43">
        <v>0.3</v>
      </c>
      <c r="H101" s="43">
        <v>0.3</v>
      </c>
      <c r="I101" s="43">
        <v>7.8</v>
      </c>
      <c r="J101" s="43">
        <v>35.5</v>
      </c>
      <c r="K101" s="44" t="s">
        <v>48</v>
      </c>
      <c r="L101" s="43">
        <v>12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4"/>
      <c r="B104" s="17"/>
      <c r="C104" s="8"/>
      <c r="D104" s="18" t="s">
        <v>33</v>
      </c>
      <c r="E104" s="9"/>
      <c r="F104" s="19">
        <f>SUM(F97:F103)</f>
        <v>560</v>
      </c>
      <c r="G104" s="19">
        <f t="shared" ref="G104:J104" si="52">SUM(G97:G103)</f>
        <v>21.1</v>
      </c>
      <c r="H104" s="19">
        <f t="shared" si="52"/>
        <v>18.5</v>
      </c>
      <c r="I104" s="19">
        <f t="shared" si="52"/>
        <v>73.600000000000009</v>
      </c>
      <c r="J104" s="19">
        <f t="shared" si="52"/>
        <v>545.09999999999991</v>
      </c>
      <c r="K104" s="25"/>
      <c r="L104" s="19">
        <f t="shared" ref="L104" si="53">SUM(L97:L103)</f>
        <v>77.69</v>
      </c>
    </row>
    <row r="105" spans="1:12" ht="15">
      <c r="A105" s="26">
        <f>A97</f>
        <v>2</v>
      </c>
      <c r="B105" s="13">
        <f>B97</f>
        <v>1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54">SUM(G105:G113)</f>
        <v>0</v>
      </c>
      <c r="H114" s="19">
        <f t="shared" si="54"/>
        <v>0</v>
      </c>
      <c r="I114" s="19">
        <f t="shared" si="54"/>
        <v>0</v>
      </c>
      <c r="J114" s="19">
        <f t="shared" si="54"/>
        <v>0</v>
      </c>
      <c r="K114" s="25"/>
      <c r="L114" s="19">
        <f t="shared" ref="L114" si="55">SUM(L105:L113)</f>
        <v>0</v>
      </c>
    </row>
    <row r="115" spans="1:12" ht="15">
      <c r="A115" s="29">
        <f>A97</f>
        <v>2</v>
      </c>
      <c r="B115" s="30">
        <f>B97</f>
        <v>1</v>
      </c>
      <c r="C115" s="51" t="s">
        <v>4</v>
      </c>
      <c r="D115" s="52"/>
      <c r="E115" s="31"/>
      <c r="F115" s="32">
        <f>F104+F114</f>
        <v>560</v>
      </c>
      <c r="G115" s="32">
        <f t="shared" ref="G115" si="56">G104+G114</f>
        <v>21.1</v>
      </c>
      <c r="H115" s="32">
        <f t="shared" ref="H115" si="57">H104+H114</f>
        <v>18.5</v>
      </c>
      <c r="I115" s="32">
        <f t="shared" ref="I115" si="58">I104+I114</f>
        <v>73.600000000000009</v>
      </c>
      <c r="J115" s="32">
        <f t="shared" ref="J115:L115" si="59">J104+J114</f>
        <v>545.09999999999991</v>
      </c>
      <c r="K115" s="32"/>
      <c r="L115" s="32">
        <f t="shared" si="59"/>
        <v>77.69</v>
      </c>
    </row>
    <row r="116" spans="1:12" ht="15">
      <c r="A116" s="14">
        <v>2</v>
      </c>
      <c r="B116" s="15">
        <v>2</v>
      </c>
      <c r="C116" s="22" t="s">
        <v>20</v>
      </c>
      <c r="D116" s="5" t="s">
        <v>21</v>
      </c>
      <c r="E116" s="39" t="s">
        <v>86</v>
      </c>
      <c r="F116" s="40">
        <v>200</v>
      </c>
      <c r="G116" s="40">
        <v>6</v>
      </c>
      <c r="H116" s="40">
        <v>7.3</v>
      </c>
      <c r="I116" s="40">
        <v>35.4</v>
      </c>
      <c r="J116" s="40">
        <v>231.5</v>
      </c>
      <c r="K116" s="41" t="s">
        <v>87</v>
      </c>
      <c r="L116" s="40">
        <v>15.26</v>
      </c>
    </row>
    <row r="117" spans="1:12" ht="15">
      <c r="A117" s="14"/>
      <c r="B117" s="15"/>
      <c r="C117" s="11"/>
      <c r="D117" s="6" t="s">
        <v>21</v>
      </c>
      <c r="E117" s="42" t="s">
        <v>79</v>
      </c>
      <c r="F117" s="43">
        <v>90</v>
      </c>
      <c r="G117" s="43">
        <v>18.2</v>
      </c>
      <c r="H117" s="43">
        <v>17.399999999999999</v>
      </c>
      <c r="I117" s="43">
        <v>16.399999999999999</v>
      </c>
      <c r="J117" s="43">
        <v>295.2</v>
      </c>
      <c r="K117" s="44" t="s">
        <v>88</v>
      </c>
      <c r="L117" s="43">
        <v>35.9</v>
      </c>
    </row>
    <row r="118" spans="1:12" ht="15">
      <c r="A118" s="14"/>
      <c r="B118" s="15"/>
      <c r="C118" s="11"/>
      <c r="D118" s="7" t="s">
        <v>22</v>
      </c>
      <c r="E118" s="42" t="s">
        <v>89</v>
      </c>
      <c r="F118" s="43">
        <v>200</v>
      </c>
      <c r="G118" s="43">
        <v>1</v>
      </c>
      <c r="H118" s="43">
        <v>0.2</v>
      </c>
      <c r="I118" s="43">
        <v>20.2</v>
      </c>
      <c r="J118" s="43">
        <v>86.6</v>
      </c>
      <c r="K118" s="44" t="s">
        <v>48</v>
      </c>
      <c r="L118" s="43">
        <v>24</v>
      </c>
    </row>
    <row r="119" spans="1:12" ht="15">
      <c r="A119" s="14"/>
      <c r="B119" s="15"/>
      <c r="C119" s="11"/>
      <c r="D119" s="7" t="s">
        <v>23</v>
      </c>
      <c r="E119" s="42" t="s">
        <v>47</v>
      </c>
      <c r="F119" s="43">
        <v>50</v>
      </c>
      <c r="G119" s="43">
        <v>3.8</v>
      </c>
      <c r="H119" s="43">
        <v>0.4</v>
      </c>
      <c r="I119" s="43">
        <v>24.6</v>
      </c>
      <c r="J119" s="43">
        <v>117.2</v>
      </c>
      <c r="K119" s="44" t="s">
        <v>48</v>
      </c>
      <c r="L119" s="43">
        <v>2.8</v>
      </c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6"/>
      <c r="B122" s="17"/>
      <c r="C122" s="8"/>
      <c r="D122" s="18" t="s">
        <v>33</v>
      </c>
      <c r="E122" s="9"/>
      <c r="F122" s="19">
        <f>SUM(F116:F121)</f>
        <v>540</v>
      </c>
      <c r="G122" s="19">
        <f t="shared" ref="G122:J122" si="60">SUM(G116:G121)</f>
        <v>29</v>
      </c>
      <c r="H122" s="19">
        <f t="shared" si="60"/>
        <v>25.299999999999997</v>
      </c>
      <c r="I122" s="19">
        <f t="shared" si="60"/>
        <v>96.6</v>
      </c>
      <c r="J122" s="19">
        <f t="shared" si="60"/>
        <v>730.50000000000011</v>
      </c>
      <c r="K122" s="25"/>
      <c r="L122" s="19">
        <f t="shared" ref="L122" si="61">SUM(L116:L121)</f>
        <v>77.959999999999994</v>
      </c>
    </row>
    <row r="123" spans="1:12" ht="15">
      <c r="A123" s="13">
        <f>A116</f>
        <v>2</v>
      </c>
      <c r="B123" s="13">
        <f>B116</f>
        <v>2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6"/>
      <c r="B132" s="17"/>
      <c r="C132" s="8"/>
      <c r="D132" s="18" t="s">
        <v>33</v>
      </c>
      <c r="E132" s="9"/>
      <c r="F132" s="19">
        <f>SUM(F123:F131)</f>
        <v>0</v>
      </c>
      <c r="G132" s="19">
        <f t="shared" ref="G132:J132" si="62">SUM(G123:G131)</f>
        <v>0</v>
      </c>
      <c r="H132" s="19">
        <f t="shared" si="62"/>
        <v>0</v>
      </c>
      <c r="I132" s="19">
        <f t="shared" si="62"/>
        <v>0</v>
      </c>
      <c r="J132" s="19">
        <f t="shared" si="62"/>
        <v>0</v>
      </c>
      <c r="K132" s="25"/>
      <c r="L132" s="19">
        <f t="shared" ref="L132" si="63">SUM(L123:L131)</f>
        <v>0</v>
      </c>
    </row>
    <row r="133" spans="1:12" ht="15">
      <c r="A133" s="33">
        <f>A116</f>
        <v>2</v>
      </c>
      <c r="B133" s="33">
        <f>B116</f>
        <v>2</v>
      </c>
      <c r="C133" s="51" t="s">
        <v>4</v>
      </c>
      <c r="D133" s="52"/>
      <c r="E133" s="31"/>
      <c r="F133" s="32">
        <f>F122+F132</f>
        <v>540</v>
      </c>
      <c r="G133" s="32">
        <f t="shared" ref="G133" si="64">G122+G132</f>
        <v>29</v>
      </c>
      <c r="H133" s="32">
        <f t="shared" ref="H133" si="65">H122+H132</f>
        <v>25.299999999999997</v>
      </c>
      <c r="I133" s="32">
        <f t="shared" ref="I133" si="66">I122+I132</f>
        <v>96.6</v>
      </c>
      <c r="J133" s="32">
        <f t="shared" ref="J133:L133" si="67">J122+J132</f>
        <v>730.50000000000011</v>
      </c>
      <c r="K133" s="32"/>
      <c r="L133" s="32">
        <f t="shared" si="67"/>
        <v>77.959999999999994</v>
      </c>
    </row>
    <row r="134" spans="1:12" ht="15">
      <c r="A134" s="20">
        <v>2</v>
      </c>
      <c r="B134" s="21">
        <v>3</v>
      </c>
      <c r="C134" s="22" t="s">
        <v>20</v>
      </c>
      <c r="D134" s="5" t="s">
        <v>21</v>
      </c>
      <c r="E134" s="39" t="s">
        <v>65</v>
      </c>
      <c r="F134" s="40">
        <v>150</v>
      </c>
      <c r="G134" s="40">
        <v>14.5</v>
      </c>
      <c r="H134" s="40">
        <v>1.3</v>
      </c>
      <c r="I134" s="40">
        <v>33.799999999999997</v>
      </c>
      <c r="J134" s="40">
        <v>204.8</v>
      </c>
      <c r="K134" s="41" t="s">
        <v>66</v>
      </c>
      <c r="L134" s="40">
        <v>4.21</v>
      </c>
    </row>
    <row r="135" spans="1:12" ht="15">
      <c r="A135" s="23"/>
      <c r="B135" s="15"/>
      <c r="C135" s="11"/>
      <c r="D135" s="6" t="s">
        <v>50</v>
      </c>
      <c r="E135" s="42" t="s">
        <v>90</v>
      </c>
      <c r="F135" s="43">
        <v>60</v>
      </c>
      <c r="G135" s="43">
        <v>1.7</v>
      </c>
      <c r="H135" s="43">
        <v>0.1</v>
      </c>
      <c r="I135" s="43">
        <v>3.5</v>
      </c>
      <c r="J135" s="43">
        <v>22.1</v>
      </c>
      <c r="K135" s="44" t="s">
        <v>91</v>
      </c>
      <c r="L135" s="43">
        <v>19.350000000000001</v>
      </c>
    </row>
    <row r="136" spans="1:12" ht="15">
      <c r="A136" s="23"/>
      <c r="B136" s="15"/>
      <c r="C136" s="11"/>
      <c r="D136" s="6" t="s">
        <v>21</v>
      </c>
      <c r="E136" s="42" t="s">
        <v>67</v>
      </c>
      <c r="F136" s="43">
        <v>100</v>
      </c>
      <c r="G136" s="43">
        <v>13.9</v>
      </c>
      <c r="H136" s="43">
        <v>7.4</v>
      </c>
      <c r="I136" s="43">
        <v>6.3</v>
      </c>
      <c r="J136" s="43">
        <v>147.30000000000001</v>
      </c>
      <c r="K136" s="44" t="s">
        <v>92</v>
      </c>
      <c r="L136" s="43">
        <v>25.5</v>
      </c>
    </row>
    <row r="137" spans="1:12" ht="15">
      <c r="A137" s="23"/>
      <c r="B137" s="15"/>
      <c r="C137" s="11"/>
      <c r="D137" s="7" t="s">
        <v>22</v>
      </c>
      <c r="E137" s="42" t="s">
        <v>68</v>
      </c>
      <c r="F137" s="43">
        <v>200</v>
      </c>
      <c r="G137" s="43">
        <v>0.5</v>
      </c>
      <c r="H137" s="43">
        <v>0</v>
      </c>
      <c r="I137" s="43">
        <v>19.8</v>
      </c>
      <c r="J137" s="43">
        <v>81</v>
      </c>
      <c r="K137" s="44" t="s">
        <v>69</v>
      </c>
      <c r="L137" s="43">
        <v>7.08</v>
      </c>
    </row>
    <row r="138" spans="1:12" ht="15.75" customHeight="1">
      <c r="A138" s="23"/>
      <c r="B138" s="15"/>
      <c r="C138" s="11"/>
      <c r="D138" s="7" t="s">
        <v>23</v>
      </c>
      <c r="E138" s="42" t="s">
        <v>47</v>
      </c>
      <c r="F138" s="43">
        <v>50</v>
      </c>
      <c r="G138" s="43">
        <v>3.8</v>
      </c>
      <c r="H138" s="43">
        <v>0.4</v>
      </c>
      <c r="I138" s="43">
        <v>24.6</v>
      </c>
      <c r="J138" s="43">
        <v>117.2</v>
      </c>
      <c r="K138" s="44" t="s">
        <v>48</v>
      </c>
      <c r="L138" s="43">
        <v>2.8</v>
      </c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4"/>
      <c r="B141" s="17"/>
      <c r="C141" s="8"/>
      <c r="D141" s="18" t="s">
        <v>33</v>
      </c>
      <c r="E141" s="9"/>
      <c r="F141" s="19">
        <f>SUM(F134:F140)</f>
        <v>560</v>
      </c>
      <c r="G141" s="19">
        <f t="shared" ref="G141:J141" si="68">SUM(G134:G140)</f>
        <v>34.4</v>
      </c>
      <c r="H141" s="19">
        <f t="shared" si="68"/>
        <v>9.2000000000000011</v>
      </c>
      <c r="I141" s="19">
        <f t="shared" si="68"/>
        <v>88</v>
      </c>
      <c r="J141" s="19">
        <f t="shared" si="68"/>
        <v>572.40000000000009</v>
      </c>
      <c r="K141" s="25"/>
      <c r="L141" s="19">
        <f t="shared" ref="L141" si="69">SUM(L134:L140)</f>
        <v>58.94</v>
      </c>
    </row>
    <row r="142" spans="1:12" ht="15">
      <c r="A142" s="26">
        <f>A134</f>
        <v>2</v>
      </c>
      <c r="B142" s="13">
        <f>B134</f>
        <v>3</v>
      </c>
      <c r="C142" s="10" t="s">
        <v>25</v>
      </c>
      <c r="D142" s="7" t="s">
        <v>26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27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28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 t="s">
        <v>29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30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31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32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4"/>
      <c r="B151" s="17"/>
      <c r="C151" s="8"/>
      <c r="D151" s="18" t="s">
        <v>33</v>
      </c>
      <c r="E151" s="9"/>
      <c r="F151" s="19">
        <f>SUM(F142:F150)</f>
        <v>0</v>
      </c>
      <c r="G151" s="19">
        <f t="shared" ref="G151:J151" si="70">SUM(G142:G150)</f>
        <v>0</v>
      </c>
      <c r="H151" s="19">
        <f t="shared" si="70"/>
        <v>0</v>
      </c>
      <c r="I151" s="19">
        <f t="shared" si="70"/>
        <v>0</v>
      </c>
      <c r="J151" s="19">
        <f t="shared" si="70"/>
        <v>0</v>
      </c>
      <c r="K151" s="25"/>
      <c r="L151" s="19">
        <f t="shared" ref="L151" si="71">SUM(L142:L150)</f>
        <v>0</v>
      </c>
    </row>
    <row r="152" spans="1:12" ht="15">
      <c r="A152" s="29">
        <f>A134</f>
        <v>2</v>
      </c>
      <c r="B152" s="30">
        <f>B134</f>
        <v>3</v>
      </c>
      <c r="C152" s="51" t="s">
        <v>4</v>
      </c>
      <c r="D152" s="52"/>
      <c r="E152" s="31"/>
      <c r="F152" s="32">
        <f>F141+F151</f>
        <v>560</v>
      </c>
      <c r="G152" s="32">
        <f t="shared" ref="G152" si="72">G141+G151</f>
        <v>34.4</v>
      </c>
      <c r="H152" s="32">
        <f t="shared" ref="H152" si="73">H141+H151</f>
        <v>9.2000000000000011</v>
      </c>
      <c r="I152" s="32">
        <f t="shared" ref="I152" si="74">I141+I151</f>
        <v>88</v>
      </c>
      <c r="J152" s="32">
        <f t="shared" ref="J152:L152" si="75">J141+J151</f>
        <v>572.40000000000009</v>
      </c>
      <c r="K152" s="32"/>
      <c r="L152" s="32">
        <f t="shared" si="75"/>
        <v>58.94</v>
      </c>
    </row>
    <row r="153" spans="1:12" ht="15">
      <c r="A153" s="20">
        <v>2</v>
      </c>
      <c r="B153" s="21">
        <v>4</v>
      </c>
      <c r="C153" s="22" t="s">
        <v>20</v>
      </c>
      <c r="D153" s="5" t="s">
        <v>21</v>
      </c>
      <c r="E153" s="39" t="s">
        <v>63</v>
      </c>
      <c r="F153" s="40">
        <v>150</v>
      </c>
      <c r="G153" s="40">
        <v>8.1999999999999993</v>
      </c>
      <c r="H153" s="40">
        <v>6.3</v>
      </c>
      <c r="I153" s="40">
        <v>35.9</v>
      </c>
      <c r="J153" s="40">
        <v>233.7</v>
      </c>
      <c r="K153" s="41" t="s">
        <v>64</v>
      </c>
      <c r="L153" s="40">
        <v>11.53</v>
      </c>
    </row>
    <row r="154" spans="1:12" ht="15">
      <c r="A154" s="23"/>
      <c r="B154" s="15"/>
      <c r="C154" s="11"/>
      <c r="D154" s="6" t="s">
        <v>21</v>
      </c>
      <c r="E154" s="42" t="s">
        <v>93</v>
      </c>
      <c r="F154" s="43">
        <v>90</v>
      </c>
      <c r="G154" s="43">
        <v>18.2</v>
      </c>
      <c r="H154" s="43">
        <v>17.399999999999999</v>
      </c>
      <c r="I154" s="43">
        <v>16.399999999999999</v>
      </c>
      <c r="J154" s="43">
        <v>295.2</v>
      </c>
      <c r="K154" s="44" t="s">
        <v>94</v>
      </c>
      <c r="L154" s="43">
        <v>35.9</v>
      </c>
    </row>
    <row r="155" spans="1:12" ht="15">
      <c r="A155" s="23"/>
      <c r="B155" s="15"/>
      <c r="C155" s="11"/>
      <c r="D155" s="7" t="s">
        <v>22</v>
      </c>
      <c r="E155" s="42" t="s">
        <v>95</v>
      </c>
      <c r="F155" s="43">
        <v>200</v>
      </c>
      <c r="G155" s="43">
        <v>0.2</v>
      </c>
      <c r="H155" s="43">
        <v>0.1</v>
      </c>
      <c r="I155" s="43">
        <v>6.6</v>
      </c>
      <c r="J155" s="43">
        <v>27.9</v>
      </c>
      <c r="K155" s="44" t="s">
        <v>55</v>
      </c>
      <c r="L155" s="43">
        <v>3.6</v>
      </c>
    </row>
    <row r="156" spans="1:12" ht="15">
      <c r="A156" s="23"/>
      <c r="B156" s="15"/>
      <c r="C156" s="11"/>
      <c r="D156" s="7" t="s">
        <v>23</v>
      </c>
      <c r="E156" s="42" t="s">
        <v>47</v>
      </c>
      <c r="F156" s="43">
        <v>50</v>
      </c>
      <c r="G156" s="43">
        <v>3.8</v>
      </c>
      <c r="H156" s="43">
        <v>0.4</v>
      </c>
      <c r="I156" s="43">
        <v>24.6</v>
      </c>
      <c r="J156" s="43">
        <v>117.2</v>
      </c>
      <c r="K156" s="44" t="s">
        <v>48</v>
      </c>
      <c r="L156" s="43">
        <v>2.8</v>
      </c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SUM(F153:F158)</f>
        <v>490</v>
      </c>
      <c r="G159" s="19">
        <f t="shared" ref="G159:J159" si="76">SUM(G153:G158)</f>
        <v>30.4</v>
      </c>
      <c r="H159" s="19">
        <f t="shared" si="76"/>
        <v>24.2</v>
      </c>
      <c r="I159" s="19">
        <f t="shared" si="76"/>
        <v>83.5</v>
      </c>
      <c r="J159" s="19">
        <f t="shared" si="76"/>
        <v>674</v>
      </c>
      <c r="K159" s="25"/>
      <c r="L159" s="19">
        <f t="shared" ref="L159" si="77">SUM(L153:L158)</f>
        <v>53.83</v>
      </c>
    </row>
    <row r="160" spans="1:12" ht="15">
      <c r="A160" s="26">
        <f>A153</f>
        <v>2</v>
      </c>
      <c r="B160" s="13">
        <f>B153</f>
        <v>4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4"/>
      <c r="B169" s="17"/>
      <c r="C169" s="8"/>
      <c r="D169" s="18" t="s">
        <v>33</v>
      </c>
      <c r="E169" s="9"/>
      <c r="F169" s="19">
        <f>SUM(F160:F168)</f>
        <v>0</v>
      </c>
      <c r="G169" s="19">
        <f t="shared" ref="G169:J169" si="78">SUM(G160:G168)</f>
        <v>0</v>
      </c>
      <c r="H169" s="19">
        <f t="shared" si="78"/>
        <v>0</v>
      </c>
      <c r="I169" s="19">
        <f t="shared" si="78"/>
        <v>0</v>
      </c>
      <c r="J169" s="19">
        <f t="shared" si="78"/>
        <v>0</v>
      </c>
      <c r="K169" s="25"/>
      <c r="L169" s="19">
        <f t="shared" ref="L169" si="79">SUM(L160:L168)</f>
        <v>0</v>
      </c>
    </row>
    <row r="170" spans="1:12" ht="15">
      <c r="A170" s="29">
        <f>A153</f>
        <v>2</v>
      </c>
      <c r="B170" s="30">
        <f>B153</f>
        <v>4</v>
      </c>
      <c r="C170" s="51" t="s">
        <v>4</v>
      </c>
      <c r="D170" s="52"/>
      <c r="E170" s="31"/>
      <c r="F170" s="32">
        <f>F159+F169</f>
        <v>490</v>
      </c>
      <c r="G170" s="32">
        <f t="shared" ref="G170" si="80">G159+G169</f>
        <v>30.4</v>
      </c>
      <c r="H170" s="32">
        <f t="shared" ref="H170" si="81">H159+H169</f>
        <v>24.2</v>
      </c>
      <c r="I170" s="32">
        <f t="shared" ref="I170" si="82">I159+I169</f>
        <v>83.5</v>
      </c>
      <c r="J170" s="32">
        <f t="shared" ref="J170:L170" si="83">J159+J169</f>
        <v>674</v>
      </c>
      <c r="K170" s="32"/>
      <c r="L170" s="32">
        <f t="shared" si="83"/>
        <v>53.83</v>
      </c>
    </row>
    <row r="171" spans="1:12" ht="15">
      <c r="A171" s="20">
        <v>2</v>
      </c>
      <c r="B171" s="21">
        <v>5</v>
      </c>
      <c r="C171" s="22" t="s">
        <v>20</v>
      </c>
      <c r="D171" s="5" t="s">
        <v>21</v>
      </c>
      <c r="E171" s="39" t="s">
        <v>70</v>
      </c>
      <c r="F171" s="40">
        <v>200</v>
      </c>
      <c r="G171" s="40">
        <v>10.5</v>
      </c>
      <c r="H171" s="40">
        <v>9.1</v>
      </c>
      <c r="I171" s="40">
        <v>38.200000000000003</v>
      </c>
      <c r="J171" s="40">
        <v>277</v>
      </c>
      <c r="K171" s="41" t="s">
        <v>71</v>
      </c>
      <c r="L171" s="40">
        <v>23.31</v>
      </c>
    </row>
    <row r="172" spans="1:12" ht="15">
      <c r="A172" s="23"/>
      <c r="B172" s="15"/>
      <c r="C172" s="11"/>
      <c r="D172" s="7" t="s">
        <v>22</v>
      </c>
      <c r="E172" s="42" t="s">
        <v>96</v>
      </c>
      <c r="F172" s="43">
        <v>200</v>
      </c>
      <c r="G172" s="43">
        <v>0.2</v>
      </c>
      <c r="H172" s="43">
        <v>0</v>
      </c>
      <c r="I172" s="43">
        <v>12.9</v>
      </c>
      <c r="J172" s="43">
        <v>52.9</v>
      </c>
      <c r="K172" s="44" t="s">
        <v>97</v>
      </c>
      <c r="L172" s="43">
        <v>6.01</v>
      </c>
    </row>
    <row r="173" spans="1:12" ht="15">
      <c r="A173" s="23"/>
      <c r="B173" s="15"/>
      <c r="C173" s="11"/>
      <c r="D173" s="7" t="s">
        <v>23</v>
      </c>
      <c r="E173" s="42" t="s">
        <v>47</v>
      </c>
      <c r="F173" s="43">
        <v>50</v>
      </c>
      <c r="G173" s="43">
        <v>3.8</v>
      </c>
      <c r="H173" s="43">
        <v>0.4</v>
      </c>
      <c r="I173" s="43">
        <v>24.6</v>
      </c>
      <c r="J173" s="43">
        <v>117.2</v>
      </c>
      <c r="K173" s="44" t="s">
        <v>48</v>
      </c>
      <c r="L173" s="43">
        <v>2.8</v>
      </c>
    </row>
    <row r="174" spans="1:12" ht="15">
      <c r="A174" s="23"/>
      <c r="B174" s="15"/>
      <c r="C174" s="11"/>
      <c r="D174" s="7" t="s">
        <v>24</v>
      </c>
      <c r="E174" s="42" t="s">
        <v>98</v>
      </c>
      <c r="F174" s="43">
        <v>100</v>
      </c>
      <c r="G174" s="43">
        <v>5</v>
      </c>
      <c r="H174" s="43">
        <v>3.2</v>
      </c>
      <c r="I174" s="43">
        <v>3.5</v>
      </c>
      <c r="J174" s="43">
        <v>62.8</v>
      </c>
      <c r="K174" s="44" t="s">
        <v>48</v>
      </c>
      <c r="L174" s="43">
        <v>40</v>
      </c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>
      <c r="A177" s="24"/>
      <c r="B177" s="17"/>
      <c r="C177" s="8"/>
      <c r="D177" s="18" t="s">
        <v>33</v>
      </c>
      <c r="E177" s="9"/>
      <c r="F177" s="19">
        <f>SUM(F171:F176)</f>
        <v>550</v>
      </c>
      <c r="G177" s="19">
        <f t="shared" ref="G177:J177" si="84">SUM(G171:G176)</f>
        <v>19.5</v>
      </c>
      <c r="H177" s="19">
        <f t="shared" si="84"/>
        <v>12.7</v>
      </c>
      <c r="I177" s="19">
        <f t="shared" si="84"/>
        <v>79.2</v>
      </c>
      <c r="J177" s="19">
        <f t="shared" si="84"/>
        <v>509.9</v>
      </c>
      <c r="K177" s="25"/>
      <c r="L177" s="19">
        <f t="shared" ref="L177" si="85">SUM(L171:L176)</f>
        <v>72.12</v>
      </c>
    </row>
    <row r="178" spans="1:12" ht="15">
      <c r="A178" s="26">
        <f>A171</f>
        <v>2</v>
      </c>
      <c r="B178" s="13">
        <f>B171</f>
        <v>5</v>
      </c>
      <c r="C178" s="10" t="s">
        <v>25</v>
      </c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27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28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31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32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0</v>
      </c>
      <c r="G187" s="19">
        <f t="shared" ref="G187:J187" si="86">SUM(G178:G186)</f>
        <v>0</v>
      </c>
      <c r="H187" s="19">
        <f t="shared" si="86"/>
        <v>0</v>
      </c>
      <c r="I187" s="19">
        <f t="shared" si="86"/>
        <v>0</v>
      </c>
      <c r="J187" s="19">
        <f t="shared" si="86"/>
        <v>0</v>
      </c>
      <c r="K187" s="25"/>
      <c r="L187" s="19">
        <f t="shared" ref="L187" si="87">SUM(L178:L186)</f>
        <v>0</v>
      </c>
    </row>
    <row r="188" spans="1:12" ht="15">
      <c r="A188" s="29">
        <f>A171</f>
        <v>2</v>
      </c>
      <c r="B188" s="30">
        <f>B171</f>
        <v>5</v>
      </c>
      <c r="C188" s="51" t="s">
        <v>4</v>
      </c>
      <c r="D188" s="52"/>
      <c r="E188" s="31"/>
      <c r="F188" s="32">
        <f>F177+F187</f>
        <v>550</v>
      </c>
      <c r="G188" s="32">
        <f t="shared" ref="G188" si="88">G177+G187</f>
        <v>19.5</v>
      </c>
      <c r="H188" s="32">
        <f t="shared" ref="H188" si="89">H177+H187</f>
        <v>12.7</v>
      </c>
      <c r="I188" s="32">
        <f t="shared" ref="I188" si="90">I177+I187</f>
        <v>79.2</v>
      </c>
      <c r="J188" s="32">
        <f t="shared" ref="J188:L188" si="91">J177+J187</f>
        <v>509.9</v>
      </c>
      <c r="K188" s="32"/>
      <c r="L188" s="32">
        <f t="shared" si="91"/>
        <v>72.12</v>
      </c>
    </row>
    <row r="189" spans="1:12">
      <c r="A189" s="27"/>
      <c r="B189" s="28"/>
      <c r="C189" s="53" t="s">
        <v>5</v>
      </c>
      <c r="D189" s="53"/>
      <c r="E189" s="53"/>
      <c r="F189" s="34">
        <f>(F23+F41+F59+F78+F96+F115+F133+F152+F170+F188)/(IF(F23=0,0,1)+IF(F41=0,0,1)+IF(F59=0,0,1)+IF(F78=0,0,1)+IF(F96=0,0,1)+IF(F115=0,0,1)+IF(F133=0,0,1)+IF(F152=0,0,1)+IF(F170=0,0,1)+IF(F188=0,0,1))</f>
        <v>541</v>
      </c>
      <c r="G189" s="34">
        <f>(G23+G41+G59+G78+G96+G115+G133+G152+G170+G188)/(IF(G23=0,0,1)+IF(G41=0,0,1)+IF(G59=0,0,1)+IF(G78=0,0,1)+IF(G96=0,0,1)+IF(G115=0,0,1)+IF(G133=0,0,1)+IF(G152=0,0,1)+IF(G170=0,0,1)+IF(G188=0,0,1))</f>
        <v>25.610000000000003</v>
      </c>
      <c r="H189" s="34">
        <f>(H23+H41+H59+H78+H96+H115+H133+H152+H170+H188)/(IF(H23=0,0,1)+IF(H41=0,0,1)+IF(H59=0,0,1)+IF(H78=0,0,1)+IF(H96=0,0,1)+IF(H115=0,0,1)+IF(H133=0,0,1)+IF(H152=0,0,1)+IF(H170=0,0,1)+IF(H188=0,0,1))</f>
        <v>17.79</v>
      </c>
      <c r="I189" s="34">
        <f>(I23+I41+I59+I78+I96+I115+I133+I152+I170+I188)/(IF(I23=0,0,1)+IF(I41=0,0,1)+IF(I59=0,0,1)+IF(I78=0,0,1)+IF(I96=0,0,1)+IF(I115=0,0,1)+IF(I133=0,0,1)+IF(I152=0,0,1)+IF(I170=0,0,1)+IF(I188=0,0,1))</f>
        <v>83.03</v>
      </c>
      <c r="J189" s="34">
        <f>(J23+J41+J59+J78+J96+J115+J133+J152+J170+J188)/(IF(J23=0,0,1)+IF(J41=0,0,1)+IF(J59=0,0,1)+IF(J78=0,0,1)+IF(J96=0,0,1)+IF(J115=0,0,1)+IF(J133=0,0,1)+IF(J152=0,0,1)+IF(J170=0,0,1)+IF(J188=0,0,1))</f>
        <v>584.89</v>
      </c>
      <c r="K189" s="34"/>
      <c r="L189" s="34">
        <f>(L23+L41+L59+L78+L96+L115+L133+L152+L170+L188)/(IF(L23=0,0,1)+IF(L41=0,0,1)+IF(L59=0,0,1)+IF(L78=0,0,1)+IF(L96=0,0,1)+IF(L115=0,0,1)+IF(L133=0,0,1)+IF(L152=0,0,1)+IF(L170=0,0,1)+IF(L188=0,0,1))</f>
        <v>65.67</v>
      </c>
    </row>
  </sheetData>
  <mergeCells count="14">
    <mergeCell ref="C1:E1"/>
    <mergeCell ref="H1:K1"/>
    <mergeCell ref="H2:K2"/>
    <mergeCell ref="C41:D41"/>
    <mergeCell ref="C59:D59"/>
    <mergeCell ref="C78:D78"/>
    <mergeCell ref="C96:D96"/>
    <mergeCell ref="C23:D23"/>
    <mergeCell ref="C189:E189"/>
    <mergeCell ref="C188:D188"/>
    <mergeCell ref="C115:D115"/>
    <mergeCell ref="C133:D133"/>
    <mergeCell ref="C152:D152"/>
    <mergeCell ref="C170:D170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Венера Умаровна</cp:lastModifiedBy>
  <cp:lastPrinted>2023-10-11T12:50:41Z</cp:lastPrinted>
  <dcterms:created xsi:type="dcterms:W3CDTF">2022-05-16T14:23:56Z</dcterms:created>
  <dcterms:modified xsi:type="dcterms:W3CDTF">2024-09-06T11:59:56Z</dcterms:modified>
</cp:coreProperties>
</file>