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H136" s="1"/>
  <c r="G125"/>
  <c r="G136" s="1"/>
  <c r="F125"/>
  <c r="F136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4" l="1"/>
  <c r="J194"/>
  <c r="I194"/>
  <c r="H194"/>
  <c r="G194"/>
  <c r="F194"/>
</calcChain>
</file>

<file path=xl/sharedStrings.xml><?xml version="1.0" encoding="utf-8"?>
<sst xmlns="http://schemas.openxmlformats.org/spreadsheetml/2006/main" count="295" uniqueCount="100">
  <si>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</si>
  <si>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</si>
  <si>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</si>
  <si>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</si>
  <si>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</si>
  <si>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</si>
  <si>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</si>
  <si>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</si>
  <si>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</si>
  <si>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</si>
  <si>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</si>
  <si>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</si>
  <si>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</si>
  <si>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</si>
  <si>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</si>
  <si>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</si>
  <si>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</si>
  <si>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</si>
  <si>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</si>
  <si>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</si>
  <si>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</si>
  <si>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</si>
  <si>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</si>
  <si>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</si>
  <si>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</si>
  <si>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</si>
  <si>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</si>
  <si>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</si>
  <si>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</si>
  <si>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</si>
  <si>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</si>
  <si>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</si>
  <si>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</si>
  <si>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</si>
  <si>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</si>
  <si>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</si>
  <si>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</si>
  <si>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</si>
  <si>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</si>
  <si>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"Уральская ООШ"</t>
  </si>
  <si>
    <t>директор школы</t>
  </si>
  <si>
    <t>Кузумбаев М.К.</t>
  </si>
  <si>
    <t>Сыр твердых сортов в нарезке</t>
  </si>
  <si>
    <t>54-1з</t>
  </si>
  <si>
    <t>Чай с сахаром</t>
  </si>
  <si>
    <t>54-2гн</t>
  </si>
  <si>
    <t>Хлеб пшеничный</t>
  </si>
  <si>
    <t>пром</t>
  </si>
  <si>
    <t>Яблоко</t>
  </si>
  <si>
    <t xml:space="preserve">Плов из булгура с курицей </t>
  </si>
  <si>
    <t>54-15м</t>
  </si>
  <si>
    <t xml:space="preserve">Хлеб пшеничный </t>
  </si>
  <si>
    <t>Каша гречневая рассыпчатая</t>
  </si>
  <si>
    <t>54-4г</t>
  </si>
  <si>
    <t>Горошница</t>
  </si>
  <si>
    <t>54-21г</t>
  </si>
  <si>
    <t>Рыба тушеная в томате с овощами (минтай)</t>
  </si>
  <si>
    <t>54-11р</t>
  </si>
  <si>
    <t>Компот из смеси сухофруктов</t>
  </si>
  <si>
    <t>54-1хн</t>
  </si>
  <si>
    <t>Макароны отварные с сыром</t>
  </si>
  <si>
    <t>54-3г</t>
  </si>
  <si>
    <t xml:space="preserve">Какао с молоком </t>
  </si>
  <si>
    <t>54-21гн</t>
  </si>
  <si>
    <t>Компот из сухофруктов</t>
  </si>
  <si>
    <t>Курица отварная</t>
  </si>
  <si>
    <t>54-21м</t>
  </si>
  <si>
    <t>Соус красный основной</t>
  </si>
  <si>
    <t>54-3соус</t>
  </si>
  <si>
    <t>Картофель отварной в молоке</t>
  </si>
  <si>
    <t>54-10г</t>
  </si>
  <si>
    <t>Котлета из говядины</t>
  </si>
  <si>
    <t xml:space="preserve">54-4м </t>
  </si>
  <si>
    <t>Каша жидкая молочная рисовая</t>
  </si>
  <si>
    <t>54-25.1к</t>
  </si>
  <si>
    <t xml:space="preserve">Макароны отварные </t>
  </si>
  <si>
    <t>Чай с лимоном  сахаром</t>
  </si>
  <si>
    <t xml:space="preserve">Каша  жидкая молочная пшенная </t>
  </si>
  <si>
    <t>54-24к</t>
  </si>
  <si>
    <t>54-12м</t>
  </si>
  <si>
    <t>Морковь отварная дольками</t>
  </si>
  <si>
    <t>54-27з</t>
  </si>
  <si>
    <t>32.1</t>
  </si>
  <si>
    <t>35.9</t>
  </si>
  <si>
    <t>Чай с молоком и сахаром</t>
  </si>
  <si>
    <t>54-4гн</t>
  </si>
  <si>
    <t xml:space="preserve">Салат из свеклы отварной </t>
  </si>
  <si>
    <t>54-13з</t>
  </si>
  <si>
    <t>107.5</t>
  </si>
  <si>
    <t xml:space="preserve">Чай с сахаром </t>
  </si>
  <si>
    <t>Каша вязкая молочная пшеничная</t>
  </si>
  <si>
    <t>54-13к</t>
  </si>
  <si>
    <t>Апельсин</t>
  </si>
  <si>
    <t xml:space="preserve">Плов  с курицей </t>
  </si>
  <si>
    <t>Чай с лимоном и  сахаром</t>
  </si>
  <si>
    <t>0.1</t>
  </si>
  <si>
    <t>54-3гн</t>
  </si>
  <si>
    <t>Сырок  творожный</t>
  </si>
  <si>
    <t>54-1г</t>
  </si>
  <si>
    <t xml:space="preserve">Сок апельсиновый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</si>
</sst>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0" xfId="0" applyFill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>
      <alignment horizontal="center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0" xfId="0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4" xfId="0" applyFont="1" applyBorder="1"/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0" xfId="0" applyFill="1" applyAlignment="1">
      <alignment horizontal="left"/>
    </xf>
    <xf numFmtId="0" fontId="2" fillId="0" borderId="1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4" borderId="26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4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50" sqref="L15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40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41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78</v>
      </c>
      <c r="L6" s="40">
        <v>30.72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43</v>
      </c>
      <c r="L7" s="43">
        <v>28.5</v>
      </c>
    </row>
    <row r="8" spans="1:12" ht="15">
      <c r="A8" s="23"/>
      <c r="B8" s="15"/>
      <c r="C8" s="11"/>
      <c r="D8" s="7" t="s">
        <v>22</v>
      </c>
      <c r="E8" s="42" t="s">
        <v>62</v>
      </c>
      <c r="F8" s="56">
        <v>200</v>
      </c>
      <c r="G8" s="56">
        <v>4.7</v>
      </c>
      <c r="H8" s="56">
        <v>3.5</v>
      </c>
      <c r="I8" s="56">
        <v>12.5</v>
      </c>
      <c r="J8" s="56">
        <v>100.4</v>
      </c>
      <c r="K8" s="56" t="s">
        <v>63</v>
      </c>
      <c r="L8" s="52">
        <v>20.02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47</v>
      </c>
      <c r="L9" s="43">
        <v>3.1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70</v>
      </c>
      <c r="G10" s="43">
        <v>0.3</v>
      </c>
      <c r="H10" s="43">
        <v>0.3</v>
      </c>
      <c r="I10" s="43">
        <v>6.9</v>
      </c>
      <c r="J10" s="43">
        <v>31.1</v>
      </c>
      <c r="K10" s="44" t="s">
        <v>47</v>
      </c>
      <c r="L10" s="43">
        <v>11.55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24.1</v>
      </c>
      <c r="H13" s="19">
        <f t="shared" si="0"/>
        <v>23.2</v>
      </c>
      <c r="I13" s="19">
        <f t="shared" si="0"/>
        <v>81.600000000000009</v>
      </c>
      <c r="J13" s="19">
        <f t="shared" si="0"/>
        <v>631.1</v>
      </c>
      <c r="K13" s="25"/>
      <c r="L13" s="19">
        <f t="shared" ref="L13" si="1">SUM(L6:L12)</f>
        <v>93.889999999999986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3"/>
      <c r="E24" s="31"/>
      <c r="F24" s="32">
        <f>F13+F23</f>
        <v>550</v>
      </c>
      <c r="G24" s="32">
        <f t="shared" ref="G24:J24" si="4">G13+G23</f>
        <v>24.1</v>
      </c>
      <c r="H24" s="32">
        <f t="shared" si="4"/>
        <v>23.2</v>
      </c>
      <c r="I24" s="32">
        <f t="shared" si="4"/>
        <v>81.600000000000009</v>
      </c>
      <c r="J24" s="32">
        <f t="shared" si="4"/>
        <v>631.1</v>
      </c>
      <c r="K24" s="32"/>
      <c r="L24" s="32">
        <f t="shared" ref="L24" si="5">L13+L23</f>
        <v>93.889999999999986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200</v>
      </c>
      <c r="G25" s="40">
        <v>27.2</v>
      </c>
      <c r="H25" s="40">
        <v>8.1</v>
      </c>
      <c r="I25" s="40">
        <v>33.200000000000003</v>
      </c>
      <c r="J25" s="40">
        <v>314.60000000000002</v>
      </c>
      <c r="K25" s="41" t="s">
        <v>79</v>
      </c>
      <c r="L25" s="40">
        <v>47.65</v>
      </c>
    </row>
    <row r="26" spans="1:12" ht="15">
      <c r="A26" s="14"/>
      <c r="B26" s="15"/>
      <c r="C26" s="11"/>
      <c r="D26" s="6" t="s">
        <v>26</v>
      </c>
      <c r="E26" s="42" t="s">
        <v>80</v>
      </c>
      <c r="F26" s="43">
        <v>100</v>
      </c>
      <c r="G26" s="43">
        <v>1.4</v>
      </c>
      <c r="H26" s="43">
        <v>3.3</v>
      </c>
      <c r="I26" s="43">
        <v>6.9</v>
      </c>
      <c r="J26" s="43">
        <v>62.7</v>
      </c>
      <c r="K26" s="44" t="s">
        <v>81</v>
      </c>
      <c r="L26" s="43">
        <v>0.55000000000000004</v>
      </c>
    </row>
    <row r="27" spans="1:12" ht="1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59</v>
      </c>
      <c r="L27" s="43">
        <v>7.08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47</v>
      </c>
      <c r="L28" s="43">
        <v>3.1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SUM(F25:F30)</f>
        <v>550</v>
      </c>
      <c r="G31" s="19">
        <f>SUM(G25:G30)</f>
        <v>32.9</v>
      </c>
      <c r="H31" s="19">
        <f>SUM(H25:H30)</f>
        <v>11.799999999999999</v>
      </c>
      <c r="I31" s="19">
        <f>SUM(I25:I30)</f>
        <v>84.5</v>
      </c>
      <c r="J31" s="19">
        <f>SUM(J25:J30)</f>
        <v>575.5</v>
      </c>
      <c r="K31" s="25"/>
      <c r="L31" s="19">
        <f>SUM(L25:L30)</f>
        <v>58.379999999999995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6">SUM(G32:G40)</f>
        <v>0</v>
      </c>
      <c r="H41" s="19">
        <f t="shared" ref="H41" si="7">SUM(H32:H40)</f>
        <v>0</v>
      </c>
      <c r="I41" s="19">
        <f t="shared" ref="I41" si="8">SUM(I32:I40)</f>
        <v>0</v>
      </c>
      <c r="J41" s="19">
        <f t="shared" ref="J41:L41" si="9">SUM(J32:J40)</f>
        <v>0</v>
      </c>
      <c r="K41" s="25"/>
      <c r="L41" s="19">
        <f t="shared" si="9"/>
        <v>0</v>
      </c>
    </row>
    <row r="42" spans="1:12" ht="15.75" customHeight="1" thickBot="1">
      <c r="A42" s="33">
        <f>A25</f>
        <v>1</v>
      </c>
      <c r="B42" s="33">
        <f>B25</f>
        <v>2</v>
      </c>
      <c r="C42" s="71" t="s">
        <v>4</v>
      </c>
      <c r="D42" s="72"/>
      <c r="E42" s="61"/>
      <c r="F42" s="62">
        <f>F31+F41</f>
        <v>550</v>
      </c>
      <c r="G42" s="62">
        <f t="shared" ref="G42" si="10">G31+G41</f>
        <v>32.9</v>
      </c>
      <c r="H42" s="62">
        <f t="shared" ref="H42" si="11">H31+H41</f>
        <v>11.799999999999999</v>
      </c>
      <c r="I42" s="62">
        <f t="shared" ref="I42" si="12">I31+I41</f>
        <v>84.5</v>
      </c>
      <c r="J42" s="62">
        <f t="shared" ref="J42:L42" si="13">J31+J41</f>
        <v>575.5</v>
      </c>
      <c r="K42" s="62"/>
      <c r="L42" s="62">
        <f t="shared" si="13"/>
        <v>58.379999999999995</v>
      </c>
    </row>
    <row r="43" spans="1:12" ht="15">
      <c r="A43" s="20">
        <v>1</v>
      </c>
      <c r="B43" s="21">
        <v>3</v>
      </c>
      <c r="C43" s="22" t="s">
        <v>20</v>
      </c>
      <c r="D43" s="56" t="s">
        <v>21</v>
      </c>
      <c r="E43" s="54" t="s">
        <v>65</v>
      </c>
      <c r="F43" s="56">
        <v>100</v>
      </c>
      <c r="G43" s="56" t="s">
        <v>82</v>
      </c>
      <c r="H43" s="56">
        <v>2.4</v>
      </c>
      <c r="I43" s="56">
        <v>1.1000000000000001</v>
      </c>
      <c r="J43" s="56">
        <v>154.80000000000001</v>
      </c>
      <c r="K43" s="56" t="s">
        <v>66</v>
      </c>
      <c r="L43" s="43">
        <v>21.71</v>
      </c>
    </row>
    <row r="44" spans="1:12" ht="15">
      <c r="A44" s="23"/>
      <c r="B44" s="15"/>
      <c r="C44" s="11"/>
      <c r="D44" s="56" t="s">
        <v>29</v>
      </c>
      <c r="E44" s="54" t="s">
        <v>52</v>
      </c>
      <c r="F44" s="56">
        <v>150</v>
      </c>
      <c r="G44" s="56">
        <v>8.1999999999999993</v>
      </c>
      <c r="H44" s="56">
        <v>6.3</v>
      </c>
      <c r="I44" s="56" t="s">
        <v>83</v>
      </c>
      <c r="J44" s="56">
        <v>233.7</v>
      </c>
      <c r="K44" s="56" t="s">
        <v>53</v>
      </c>
      <c r="L44" s="43">
        <v>13.67</v>
      </c>
    </row>
    <row r="45" spans="1:12" ht="15">
      <c r="A45" s="23"/>
      <c r="B45" s="15"/>
      <c r="C45" s="11"/>
      <c r="D45" s="56" t="s">
        <v>22</v>
      </c>
      <c r="E45" s="55" t="s">
        <v>84</v>
      </c>
      <c r="F45" s="52">
        <v>200</v>
      </c>
      <c r="G45" s="52">
        <v>1.6</v>
      </c>
      <c r="H45" s="52">
        <v>1.1000000000000001</v>
      </c>
      <c r="I45" s="52">
        <v>8.6</v>
      </c>
      <c r="J45" s="52">
        <v>50.9</v>
      </c>
      <c r="K45" s="58" t="s">
        <v>85</v>
      </c>
      <c r="L45" s="43">
        <v>8.44</v>
      </c>
    </row>
    <row r="46" spans="1:12" ht="15">
      <c r="A46" s="23"/>
      <c r="B46" s="15"/>
      <c r="C46" s="11"/>
      <c r="D46" s="56" t="s">
        <v>23</v>
      </c>
      <c r="E46" s="55" t="s">
        <v>51</v>
      </c>
      <c r="F46" s="52">
        <v>50</v>
      </c>
      <c r="G46" s="52">
        <v>3.8</v>
      </c>
      <c r="H46" s="52">
        <v>0.4</v>
      </c>
      <c r="I46" s="52">
        <v>24.6</v>
      </c>
      <c r="J46" s="52">
        <v>117.2</v>
      </c>
      <c r="K46" s="58" t="s">
        <v>47</v>
      </c>
      <c r="L46" s="43">
        <v>3.1</v>
      </c>
    </row>
    <row r="47" spans="1:12" ht="15">
      <c r="A47" s="23"/>
      <c r="B47" s="15"/>
      <c r="C47" s="11"/>
      <c r="D47" s="60" t="s">
        <v>26</v>
      </c>
      <c r="E47" s="66" t="s">
        <v>67</v>
      </c>
      <c r="F47" s="59">
        <v>50</v>
      </c>
      <c r="G47" s="59">
        <v>3.3</v>
      </c>
      <c r="H47" s="59">
        <v>2.4</v>
      </c>
      <c r="I47" s="59">
        <v>8.9</v>
      </c>
      <c r="J47" s="59">
        <v>70.599999999999994</v>
      </c>
      <c r="K47" s="59" t="s">
        <v>68</v>
      </c>
      <c r="L47" s="43">
        <v>8.1199999999999992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550</v>
      </c>
      <c r="G50" s="19">
        <f t="shared" ref="G50" si="14">SUM(G43:G49)</f>
        <v>16.899999999999999</v>
      </c>
      <c r="H50" s="19">
        <f t="shared" ref="H50" si="15">SUM(H43:H49)</f>
        <v>12.6</v>
      </c>
      <c r="I50" s="19">
        <f t="shared" ref="I50" si="16">SUM(I43:I49)</f>
        <v>43.199999999999996</v>
      </c>
      <c r="J50" s="19">
        <f t="shared" ref="J50:L50" si="17">SUM(J43:J49)</f>
        <v>627.20000000000005</v>
      </c>
      <c r="K50" s="25"/>
      <c r="L50" s="19">
        <f t="shared" si="17"/>
        <v>55.04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8">SUM(G51:G59)</f>
        <v>0</v>
      </c>
      <c r="H60" s="19">
        <f t="shared" ref="H60" si="19">SUM(H51:H59)</f>
        <v>0</v>
      </c>
      <c r="I60" s="19">
        <f t="shared" ref="I60" si="20">SUM(I51:I59)</f>
        <v>0</v>
      </c>
      <c r="J60" s="19">
        <f t="shared" ref="J60:L60" si="21">SUM(J51:J59)</f>
        <v>0</v>
      </c>
      <c r="K60" s="25"/>
      <c r="L60" s="19">
        <f t="shared" si="21"/>
        <v>0</v>
      </c>
    </row>
    <row r="61" spans="1:12" ht="15.75" customHeight="1" thickBot="1">
      <c r="A61" s="29">
        <f>A43</f>
        <v>1</v>
      </c>
      <c r="B61" s="30">
        <f>B43</f>
        <v>3</v>
      </c>
      <c r="C61" s="71" t="s">
        <v>4</v>
      </c>
      <c r="D61" s="73"/>
      <c r="E61" s="61"/>
      <c r="F61" s="62">
        <f>F50+F60</f>
        <v>550</v>
      </c>
      <c r="G61" s="62">
        <f t="shared" ref="G61" si="22">G50+G60</f>
        <v>16.899999999999999</v>
      </c>
      <c r="H61" s="62">
        <f t="shared" ref="H61" si="23">H50+H60</f>
        <v>12.6</v>
      </c>
      <c r="I61" s="62">
        <f t="shared" ref="I61" si="24">I50+I60</f>
        <v>43.199999999999996</v>
      </c>
      <c r="J61" s="62">
        <f t="shared" ref="J61:L61" si="25">J50+J60</f>
        <v>627.20000000000005</v>
      </c>
      <c r="K61" s="62"/>
      <c r="L61" s="62">
        <f t="shared" si="25"/>
        <v>55.04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53" t="s">
        <v>69</v>
      </c>
      <c r="F62" s="53">
        <v>150</v>
      </c>
      <c r="G62" s="53">
        <v>4.5</v>
      </c>
      <c r="H62" s="53">
        <v>5.5</v>
      </c>
      <c r="I62" s="53">
        <v>26.5</v>
      </c>
      <c r="J62" s="53">
        <v>173.7</v>
      </c>
      <c r="K62" s="53" t="s">
        <v>70</v>
      </c>
      <c r="L62" s="52">
        <v>16.579999999999998</v>
      </c>
    </row>
    <row r="63" spans="1:12" ht="15">
      <c r="A63" s="23"/>
      <c r="B63" s="15"/>
      <c r="C63" s="11"/>
      <c r="D63" s="63" t="s">
        <v>21</v>
      </c>
      <c r="E63" s="54" t="s">
        <v>71</v>
      </c>
      <c r="F63" s="56">
        <v>90</v>
      </c>
      <c r="G63" s="56">
        <v>9.1</v>
      </c>
      <c r="H63" s="56">
        <v>8.6999999999999993</v>
      </c>
      <c r="I63" s="56">
        <v>8.1999999999999993</v>
      </c>
      <c r="J63" s="56">
        <v>147.6</v>
      </c>
      <c r="K63" s="56" t="s">
        <v>72</v>
      </c>
      <c r="L63" s="52">
        <v>38.950000000000003</v>
      </c>
    </row>
    <row r="64" spans="1:12" ht="15">
      <c r="A64" s="23"/>
      <c r="B64" s="15"/>
      <c r="C64" s="11"/>
      <c r="D64" s="6" t="s">
        <v>26</v>
      </c>
      <c r="E64" s="42" t="s">
        <v>86</v>
      </c>
      <c r="F64" s="43">
        <v>60</v>
      </c>
      <c r="G64" s="43">
        <v>0.8</v>
      </c>
      <c r="H64" s="43">
        <v>2.7</v>
      </c>
      <c r="I64" s="75">
        <v>45812</v>
      </c>
      <c r="J64" s="43">
        <v>45.7</v>
      </c>
      <c r="K64" s="44" t="s">
        <v>87</v>
      </c>
      <c r="L64" s="43">
        <v>4.2</v>
      </c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64">
        <v>3.04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47</v>
      </c>
      <c r="L66" s="43">
        <v>3.1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550</v>
      </c>
      <c r="G69" s="19">
        <f t="shared" ref="G69" si="26">SUM(G62:G68)</f>
        <v>18.399999999999999</v>
      </c>
      <c r="H69" s="19">
        <f t="shared" ref="H69" si="27">SUM(H62:H68)</f>
        <v>17.299999999999997</v>
      </c>
      <c r="I69" s="19">
        <f t="shared" ref="I69" si="28">SUM(I62:I68)</f>
        <v>45877.7</v>
      </c>
      <c r="J69" s="19">
        <f t="shared" ref="J69:L69" si="29">SUM(J62:J68)</f>
        <v>510.99999999999994</v>
      </c>
      <c r="K69" s="25"/>
      <c r="L69" s="19">
        <f t="shared" si="29"/>
        <v>65.87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57"/>
      <c r="F73" s="52"/>
      <c r="G73" s="52"/>
      <c r="H73" s="52"/>
      <c r="I73" s="52"/>
      <c r="J73" s="52"/>
      <c r="K73" s="58"/>
      <c r="L73" s="52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>
      <c r="A80" s="29">
        <f>A62</f>
        <v>1</v>
      </c>
      <c r="B80" s="30">
        <f>B62</f>
        <v>4</v>
      </c>
      <c r="C80" s="71" t="s">
        <v>4</v>
      </c>
      <c r="D80" s="73"/>
      <c r="E80" s="31"/>
      <c r="F80" s="32">
        <f>F69+F79</f>
        <v>550</v>
      </c>
      <c r="G80" s="32">
        <f t="shared" ref="G80" si="34">G69+G79</f>
        <v>18.399999999999999</v>
      </c>
      <c r="H80" s="32">
        <f t="shared" ref="H80" si="35">H69+H79</f>
        <v>17.299999999999997</v>
      </c>
      <c r="I80" s="32">
        <f t="shared" ref="I80" si="36">I69+I79</f>
        <v>45877.7</v>
      </c>
      <c r="J80" s="32">
        <f t="shared" ref="J80:L80" si="37">J69+J79</f>
        <v>510.99999999999994</v>
      </c>
      <c r="K80" s="32"/>
      <c r="L80" s="32">
        <f t="shared" si="37"/>
        <v>65.87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60</v>
      </c>
      <c r="F81" s="40">
        <v>200</v>
      </c>
      <c r="G81" s="40">
        <v>10.5</v>
      </c>
      <c r="H81" s="40">
        <v>9.1</v>
      </c>
      <c r="I81" s="40">
        <v>38.200000000000003</v>
      </c>
      <c r="J81" s="40">
        <v>277</v>
      </c>
      <c r="K81" s="41" t="s">
        <v>61</v>
      </c>
      <c r="L81" s="40">
        <v>28.03</v>
      </c>
    </row>
    <row r="82" spans="1:12" ht="15">
      <c r="A82" s="23"/>
      <c r="B82" s="15"/>
      <c r="C82" s="11"/>
      <c r="D82" s="8" t="s">
        <v>26</v>
      </c>
      <c r="E82" s="76" t="s">
        <v>42</v>
      </c>
      <c r="F82" s="77">
        <v>30</v>
      </c>
      <c r="G82" s="77">
        <v>7</v>
      </c>
      <c r="H82" s="77">
        <v>8.9</v>
      </c>
      <c r="I82" s="77">
        <v>0</v>
      </c>
      <c r="J82" s="77" t="s">
        <v>88</v>
      </c>
      <c r="K82" s="78" t="s">
        <v>43</v>
      </c>
      <c r="L82" s="77">
        <v>28.5</v>
      </c>
    </row>
    <row r="83" spans="1:12" ht="15">
      <c r="A83" s="23"/>
      <c r="B83" s="15"/>
      <c r="C83" s="11"/>
      <c r="D83" s="7" t="s">
        <v>22</v>
      </c>
      <c r="E83" s="42" t="s">
        <v>89</v>
      </c>
      <c r="F83" s="43">
        <v>200</v>
      </c>
      <c r="G83" s="43">
        <v>0.2</v>
      </c>
      <c r="H83" s="43">
        <v>0</v>
      </c>
      <c r="I83" s="43">
        <v>6.4</v>
      </c>
      <c r="J83" s="75">
        <v>45895</v>
      </c>
      <c r="K83" s="44" t="s">
        <v>45</v>
      </c>
      <c r="L83" s="43">
        <v>1.44</v>
      </c>
    </row>
    <row r="84" spans="1:12" ht="15">
      <c r="A84" s="23"/>
      <c r="B84" s="15"/>
      <c r="C84" s="11"/>
      <c r="D84" s="7" t="s">
        <v>23</v>
      </c>
      <c r="E84" s="42" t="s">
        <v>46</v>
      </c>
      <c r="F84" s="43">
        <v>50</v>
      </c>
      <c r="G84" s="43">
        <v>3.8</v>
      </c>
      <c r="H84" s="43">
        <v>0.4</v>
      </c>
      <c r="I84" s="43">
        <v>24.6</v>
      </c>
      <c r="J84" s="43">
        <v>117.2</v>
      </c>
      <c r="K84" s="44" t="s">
        <v>47</v>
      </c>
      <c r="L84" s="43">
        <v>3.1</v>
      </c>
    </row>
    <row r="85" spans="1:12" ht="15">
      <c r="A85" s="23"/>
      <c r="B85" s="15"/>
      <c r="C85" s="11"/>
      <c r="D85" s="7" t="s">
        <v>24</v>
      </c>
      <c r="E85" s="42" t="s">
        <v>48</v>
      </c>
      <c r="F85" s="43">
        <v>100</v>
      </c>
      <c r="G85" s="43">
        <v>0.2</v>
      </c>
      <c r="H85" s="43">
        <v>0.2</v>
      </c>
      <c r="I85" s="43">
        <v>5.9</v>
      </c>
      <c r="J85" s="43">
        <v>26.6</v>
      </c>
      <c r="K85" s="44" t="s">
        <v>47</v>
      </c>
      <c r="L85" s="43">
        <v>11.55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580</v>
      </c>
      <c r="G88" s="19">
        <f t="shared" ref="G88" si="38">SUM(G81:G87)</f>
        <v>21.7</v>
      </c>
      <c r="H88" s="19">
        <f t="shared" ref="H88" si="39">SUM(H81:H87)</f>
        <v>18.599999999999998</v>
      </c>
      <c r="I88" s="19">
        <f t="shared" ref="I88" si="40">SUM(I81:I87)</f>
        <v>75.100000000000009</v>
      </c>
      <c r="J88" s="19">
        <f t="shared" ref="J88:L88" si="41">SUM(J81:J87)</f>
        <v>46315.799999999996</v>
      </c>
      <c r="K88" s="25"/>
      <c r="L88" s="19">
        <f t="shared" si="41"/>
        <v>72.62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thickBot="1">
      <c r="A99" s="29">
        <f>A81</f>
        <v>1</v>
      </c>
      <c r="B99" s="30">
        <f>B81</f>
        <v>5</v>
      </c>
      <c r="C99" s="71" t="s">
        <v>4</v>
      </c>
      <c r="D99" s="73"/>
      <c r="E99" s="61"/>
      <c r="F99" s="62">
        <f>F88+F98</f>
        <v>580</v>
      </c>
      <c r="G99" s="62">
        <f t="shared" ref="G99" si="46">G88+G98</f>
        <v>21.7</v>
      </c>
      <c r="H99" s="62">
        <f t="shared" ref="H99" si="47">H88+H98</f>
        <v>18.599999999999998</v>
      </c>
      <c r="I99" s="62">
        <f t="shared" ref="I99" si="48">I88+I98</f>
        <v>75.100000000000009</v>
      </c>
      <c r="J99" s="62">
        <f t="shared" ref="J99:L99" si="49">J88+J98</f>
        <v>46315.799999999996</v>
      </c>
      <c r="K99" s="62"/>
      <c r="L99" s="62">
        <f t="shared" si="49"/>
        <v>72.62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53" t="s">
        <v>90</v>
      </c>
      <c r="F100" s="56">
        <v>200</v>
      </c>
      <c r="G100" s="56">
        <v>8.1</v>
      </c>
      <c r="H100" s="56">
        <v>9.1999999999999993</v>
      </c>
      <c r="I100" s="56">
        <v>38.6</v>
      </c>
      <c r="J100" s="56">
        <v>270.3</v>
      </c>
      <c r="K100" s="56" t="s">
        <v>91</v>
      </c>
      <c r="L100" s="52">
        <v>29.77</v>
      </c>
    </row>
    <row r="101" spans="1:12" ht="15">
      <c r="A101" s="23"/>
      <c r="B101" s="15"/>
      <c r="C101" s="11"/>
      <c r="D101" s="8" t="s">
        <v>26</v>
      </c>
      <c r="E101" s="53" t="s">
        <v>42</v>
      </c>
      <c r="F101" s="56">
        <v>30</v>
      </c>
      <c r="G101" s="56">
        <v>7</v>
      </c>
      <c r="H101" s="56">
        <v>8.9</v>
      </c>
      <c r="I101" s="56">
        <v>0</v>
      </c>
      <c r="J101" s="56">
        <v>107.5</v>
      </c>
      <c r="K101" s="56" t="s">
        <v>43</v>
      </c>
      <c r="L101" s="52">
        <v>28.5</v>
      </c>
    </row>
    <row r="102" spans="1:12" ht="15">
      <c r="A102" s="23"/>
      <c r="B102" s="15"/>
      <c r="C102" s="11"/>
      <c r="D102" s="7" t="s">
        <v>22</v>
      </c>
      <c r="E102" s="53" t="s">
        <v>84</v>
      </c>
      <c r="F102" s="56">
        <v>200</v>
      </c>
      <c r="G102" s="56">
        <v>1.6</v>
      </c>
      <c r="H102" s="56">
        <v>1.1000000000000001</v>
      </c>
      <c r="I102" s="43">
        <v>8.6</v>
      </c>
      <c r="J102" s="56">
        <v>50.9</v>
      </c>
      <c r="K102" s="56" t="s">
        <v>85</v>
      </c>
      <c r="L102" s="52">
        <v>8.44</v>
      </c>
    </row>
    <row r="103" spans="1:12" ht="15">
      <c r="A103" s="23"/>
      <c r="B103" s="15"/>
      <c r="C103" s="11"/>
      <c r="D103" s="7" t="s">
        <v>23</v>
      </c>
      <c r="E103" s="42" t="s">
        <v>51</v>
      </c>
      <c r="F103" s="43">
        <v>50</v>
      </c>
      <c r="G103" s="43">
        <v>3.8</v>
      </c>
      <c r="H103" s="43">
        <v>0.4</v>
      </c>
      <c r="I103" s="43">
        <v>24.6</v>
      </c>
      <c r="J103" s="43">
        <v>117.2</v>
      </c>
      <c r="K103" s="44" t="s">
        <v>47</v>
      </c>
      <c r="L103" s="43">
        <v>3.1</v>
      </c>
    </row>
    <row r="104" spans="1:12" ht="15">
      <c r="A104" s="23"/>
      <c r="B104" s="15"/>
      <c r="C104" s="11"/>
      <c r="D104" s="7" t="s">
        <v>24</v>
      </c>
      <c r="E104" s="42" t="s">
        <v>92</v>
      </c>
      <c r="F104" s="43">
        <v>70</v>
      </c>
      <c r="G104" s="43">
        <v>0.6</v>
      </c>
      <c r="H104" s="43">
        <v>0.1</v>
      </c>
      <c r="I104" s="43">
        <v>5.7</v>
      </c>
      <c r="J104" s="43">
        <v>26.5</v>
      </c>
      <c r="K104" s="44" t="s">
        <v>47</v>
      </c>
      <c r="L104" s="43">
        <v>11.55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550</v>
      </c>
      <c r="G107" s="19">
        <f t="shared" ref="G107:J107" si="50">SUM(G100:G106)</f>
        <v>21.1</v>
      </c>
      <c r="H107" s="19">
        <f t="shared" si="50"/>
        <v>19.700000000000003</v>
      </c>
      <c r="I107" s="19">
        <f t="shared" si="50"/>
        <v>77.500000000000014</v>
      </c>
      <c r="J107" s="19">
        <f t="shared" si="50"/>
        <v>572.4</v>
      </c>
      <c r="K107" s="25"/>
      <c r="L107" s="19">
        <f t="shared" ref="L107" si="51">SUM(L100:L106)</f>
        <v>81.359999999999985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">
      <c r="A118" s="29">
        <f>A100</f>
        <v>2</v>
      </c>
      <c r="B118" s="30">
        <f>B100</f>
        <v>1</v>
      </c>
      <c r="C118" s="71" t="s">
        <v>4</v>
      </c>
      <c r="D118" s="73"/>
      <c r="E118" s="31"/>
      <c r="F118" s="32">
        <f>F107+F117</f>
        <v>550</v>
      </c>
      <c r="G118" s="32">
        <f t="shared" ref="G118" si="54">G107+G117</f>
        <v>21.1</v>
      </c>
      <c r="H118" s="32">
        <f t="shared" ref="H118" si="55">H107+H117</f>
        <v>19.700000000000003</v>
      </c>
      <c r="I118" s="32">
        <f t="shared" ref="I118" si="56">I107+I117</f>
        <v>77.500000000000014</v>
      </c>
      <c r="J118" s="32">
        <f t="shared" ref="J118:L118" si="57">J107+J117</f>
        <v>572.4</v>
      </c>
      <c r="K118" s="32"/>
      <c r="L118" s="32">
        <f t="shared" si="57"/>
        <v>81.359999999999985</v>
      </c>
    </row>
    <row r="119" spans="1:12" ht="15.75" thickBot="1">
      <c r="A119" s="14">
        <v>2</v>
      </c>
      <c r="B119" s="15">
        <v>2</v>
      </c>
      <c r="C119" s="22" t="s">
        <v>20</v>
      </c>
      <c r="D119" s="5" t="s">
        <v>21</v>
      </c>
      <c r="E119" s="39" t="s">
        <v>49</v>
      </c>
      <c r="F119" s="40">
        <v>200</v>
      </c>
      <c r="G119" s="40">
        <v>19.7</v>
      </c>
      <c r="H119" s="40">
        <v>8.6999999999999993</v>
      </c>
      <c r="I119" s="40">
        <v>38.799999999999997</v>
      </c>
      <c r="J119" s="40">
        <v>312.3</v>
      </c>
      <c r="K119" s="41" t="s">
        <v>50</v>
      </c>
      <c r="L119" s="40">
        <v>33.700000000000003</v>
      </c>
    </row>
    <row r="120" spans="1:12" ht="15">
      <c r="A120" s="14"/>
      <c r="B120" s="15"/>
      <c r="C120" s="11"/>
      <c r="D120" s="8" t="s">
        <v>26</v>
      </c>
      <c r="E120" s="79" t="s">
        <v>80</v>
      </c>
      <c r="F120" s="77">
        <v>100</v>
      </c>
      <c r="G120" s="43">
        <v>1.4</v>
      </c>
      <c r="H120" s="40">
        <v>3.3</v>
      </c>
      <c r="I120" s="77">
        <v>6.9</v>
      </c>
      <c r="J120" s="77">
        <v>62.7</v>
      </c>
      <c r="K120" s="80" t="s">
        <v>81</v>
      </c>
      <c r="L120" s="77">
        <v>0.55000000000000004</v>
      </c>
    </row>
    <row r="121" spans="1:12" ht="15">
      <c r="A121" s="14"/>
      <c r="B121" s="15"/>
      <c r="C121" s="11"/>
      <c r="D121" s="7" t="s">
        <v>22</v>
      </c>
      <c r="E121" s="51" t="s">
        <v>58</v>
      </c>
      <c r="F121" s="56">
        <v>200</v>
      </c>
      <c r="G121" s="56">
        <v>0.5</v>
      </c>
      <c r="H121" s="56">
        <v>0</v>
      </c>
      <c r="I121" s="56">
        <v>19.8</v>
      </c>
      <c r="J121" s="56">
        <v>81</v>
      </c>
      <c r="K121" s="56" t="s">
        <v>59</v>
      </c>
      <c r="L121" s="52">
        <v>7.08</v>
      </c>
    </row>
    <row r="122" spans="1:12" ht="15">
      <c r="A122" s="14"/>
      <c r="B122" s="15"/>
      <c r="C122" s="11"/>
      <c r="D122" s="7" t="s">
        <v>23</v>
      </c>
      <c r="E122" s="42" t="s">
        <v>46</v>
      </c>
      <c r="F122" s="43">
        <v>50</v>
      </c>
      <c r="G122" s="43">
        <v>3.8</v>
      </c>
      <c r="H122" s="43">
        <v>0.4</v>
      </c>
      <c r="I122" s="43">
        <v>24.6</v>
      </c>
      <c r="J122" s="43">
        <v>117.2</v>
      </c>
      <c r="K122" s="44" t="s">
        <v>47</v>
      </c>
      <c r="L122" s="43">
        <v>3.1</v>
      </c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SUM(F119:F124)</f>
        <v>550</v>
      </c>
      <c r="G125" s="19">
        <f t="shared" ref="G125:J125" si="58">SUM(G119:G124)</f>
        <v>25.4</v>
      </c>
      <c r="H125" s="19">
        <f t="shared" si="58"/>
        <v>12.4</v>
      </c>
      <c r="I125" s="19">
        <f t="shared" si="58"/>
        <v>90.1</v>
      </c>
      <c r="J125" s="19">
        <f t="shared" si="58"/>
        <v>573.20000000000005</v>
      </c>
      <c r="K125" s="25"/>
      <c r="L125" s="19">
        <f t="shared" ref="L125" si="59">SUM(L119:L124)</f>
        <v>44.43</v>
      </c>
    </row>
    <row r="126" spans="1:12" ht="15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.75" thickBot="1">
      <c r="A136" s="33">
        <f>A119</f>
        <v>2</v>
      </c>
      <c r="B136" s="33">
        <f>B119</f>
        <v>2</v>
      </c>
      <c r="C136" s="71" t="s">
        <v>4</v>
      </c>
      <c r="D136" s="72"/>
      <c r="E136" s="61"/>
      <c r="F136" s="62">
        <f>F125+F135</f>
        <v>550</v>
      </c>
      <c r="G136" s="62">
        <f t="shared" ref="G136" si="62">G125+G135</f>
        <v>25.4</v>
      </c>
      <c r="H136" s="62">
        <f t="shared" ref="H136" si="63">H125+H135</f>
        <v>12.4</v>
      </c>
      <c r="I136" s="62">
        <f t="shared" ref="I136" si="64">I125+I135</f>
        <v>90.1</v>
      </c>
      <c r="J136" s="62">
        <f t="shared" ref="J136:L136" si="65">J125+J135</f>
        <v>573.20000000000005</v>
      </c>
      <c r="K136" s="62"/>
      <c r="L136" s="62">
        <f t="shared" si="65"/>
        <v>44.43</v>
      </c>
    </row>
    <row r="137" spans="1:12" ht="15">
      <c r="A137" s="20">
        <v>2</v>
      </c>
      <c r="B137" s="21">
        <v>3</v>
      </c>
      <c r="C137" s="22" t="s">
        <v>20</v>
      </c>
      <c r="D137" s="53" t="s">
        <v>21</v>
      </c>
      <c r="E137" s="57" t="s">
        <v>54</v>
      </c>
      <c r="F137" s="52">
        <v>150</v>
      </c>
      <c r="G137" s="52">
        <v>14.5</v>
      </c>
      <c r="H137" s="52">
        <v>1.3</v>
      </c>
      <c r="I137" s="52">
        <v>33.799999999999997</v>
      </c>
      <c r="J137" s="52">
        <v>204</v>
      </c>
      <c r="K137" s="52" t="s">
        <v>55</v>
      </c>
      <c r="L137" s="52">
        <v>4.58</v>
      </c>
    </row>
    <row r="138" spans="1:12" ht="15">
      <c r="A138" s="23"/>
      <c r="B138" s="15"/>
      <c r="C138" s="11"/>
      <c r="D138" s="65" t="s">
        <v>21</v>
      </c>
      <c r="E138" s="57" t="s">
        <v>65</v>
      </c>
      <c r="F138" s="52">
        <v>100</v>
      </c>
      <c r="G138" s="52">
        <v>32.1</v>
      </c>
      <c r="H138" s="52">
        <v>2.4</v>
      </c>
      <c r="I138" s="52">
        <v>1.1000000000000001</v>
      </c>
      <c r="J138" s="52">
        <v>154.80000000000001</v>
      </c>
      <c r="K138" s="52" t="s">
        <v>66</v>
      </c>
      <c r="L138" s="52">
        <v>21.71</v>
      </c>
    </row>
    <row r="139" spans="1:12" ht="15">
      <c r="A139" s="23"/>
      <c r="B139" s="15"/>
      <c r="C139" s="11"/>
      <c r="D139" s="65" t="s">
        <v>26</v>
      </c>
      <c r="E139" s="57" t="s">
        <v>67</v>
      </c>
      <c r="F139" s="52">
        <v>50</v>
      </c>
      <c r="G139" s="52">
        <v>1.6</v>
      </c>
      <c r="H139" s="52">
        <v>1.2</v>
      </c>
      <c r="I139" s="52">
        <v>4.5</v>
      </c>
      <c r="J139" s="52">
        <v>35.299999999999997</v>
      </c>
      <c r="K139" s="81" t="s">
        <v>68</v>
      </c>
      <c r="L139" s="52">
        <v>8.1199999999999992</v>
      </c>
    </row>
    <row r="140" spans="1:12" ht="15">
      <c r="A140" s="23"/>
      <c r="B140" s="15"/>
      <c r="C140" s="11"/>
      <c r="D140" s="7" t="s">
        <v>22</v>
      </c>
      <c r="E140" s="42" t="s">
        <v>44</v>
      </c>
      <c r="F140" s="43">
        <v>200</v>
      </c>
      <c r="G140" s="43">
        <v>0.2</v>
      </c>
      <c r="H140" s="43">
        <v>0</v>
      </c>
      <c r="I140" s="43">
        <v>6.4</v>
      </c>
      <c r="J140" s="43">
        <v>26.8</v>
      </c>
      <c r="K140" s="44" t="s">
        <v>45</v>
      </c>
      <c r="L140" s="43">
        <v>1.44</v>
      </c>
    </row>
    <row r="141" spans="1:12" ht="15.75" customHeight="1">
      <c r="A141" s="23"/>
      <c r="B141" s="15"/>
      <c r="C141" s="11"/>
      <c r="D141" s="7" t="s">
        <v>23</v>
      </c>
      <c r="E141" s="42" t="s">
        <v>46</v>
      </c>
      <c r="F141" s="43">
        <v>50</v>
      </c>
      <c r="G141" s="43">
        <v>3.8</v>
      </c>
      <c r="H141" s="43">
        <v>0.4</v>
      </c>
      <c r="I141" s="43">
        <v>24.6</v>
      </c>
      <c r="J141" s="43">
        <v>117.2</v>
      </c>
      <c r="K141" s="44" t="s">
        <v>47</v>
      </c>
      <c r="L141" s="43">
        <v>3.1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550</v>
      </c>
      <c r="G144" s="19">
        <f t="shared" ref="G144:J144" si="66">SUM(G137:G143)</f>
        <v>52.2</v>
      </c>
      <c r="H144" s="19">
        <f t="shared" si="66"/>
        <v>5.3000000000000007</v>
      </c>
      <c r="I144" s="19">
        <f t="shared" si="66"/>
        <v>70.400000000000006</v>
      </c>
      <c r="J144" s="19">
        <f t="shared" si="66"/>
        <v>538.1</v>
      </c>
      <c r="K144" s="25"/>
      <c r="L144" s="19">
        <f t="shared" ref="L144" si="67">SUM(L137:L143)</f>
        <v>38.949999999999996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.75" thickBot="1">
      <c r="A155" s="29">
        <f>A137</f>
        <v>2</v>
      </c>
      <c r="B155" s="30">
        <f>B137</f>
        <v>3</v>
      </c>
      <c r="C155" s="71" t="s">
        <v>4</v>
      </c>
      <c r="D155" s="73"/>
      <c r="E155" s="31"/>
      <c r="F155" s="32">
        <f>F144+F154</f>
        <v>550</v>
      </c>
      <c r="G155" s="32">
        <f t="shared" ref="G155" si="70">G144+G154</f>
        <v>52.2</v>
      </c>
      <c r="H155" s="32">
        <f t="shared" ref="H155" si="71">H144+H154</f>
        <v>5.3000000000000007</v>
      </c>
      <c r="I155" s="32">
        <f t="shared" ref="I155" si="72">I144+I154</f>
        <v>70.400000000000006</v>
      </c>
      <c r="J155" s="32">
        <f t="shared" ref="J155:L155" si="73">J144+J154</f>
        <v>538.1</v>
      </c>
      <c r="K155" s="32"/>
      <c r="L155" s="32">
        <f t="shared" si="73"/>
        <v>38.949999999999996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53" t="s">
        <v>73</v>
      </c>
      <c r="F156" s="53">
        <v>200</v>
      </c>
      <c r="G156" s="53">
        <v>5.3</v>
      </c>
      <c r="H156" s="53">
        <v>5.4</v>
      </c>
      <c r="I156" s="53">
        <v>28.7</v>
      </c>
      <c r="J156" s="53">
        <v>184.5</v>
      </c>
      <c r="K156" s="53" t="s">
        <v>74</v>
      </c>
      <c r="L156" s="52">
        <v>28.37</v>
      </c>
    </row>
    <row r="157" spans="1:12" ht="15">
      <c r="A157" s="23"/>
      <c r="B157" s="15"/>
      <c r="C157" s="11"/>
      <c r="D157" s="82" t="s">
        <v>26</v>
      </c>
      <c r="E157" s="54" t="s">
        <v>42</v>
      </c>
      <c r="F157" s="56">
        <v>20</v>
      </c>
      <c r="G157" s="56">
        <v>4.5999999999999996</v>
      </c>
      <c r="H157" s="56">
        <v>5.9</v>
      </c>
      <c r="I157" s="56">
        <v>0</v>
      </c>
      <c r="J157" s="56">
        <v>71.7</v>
      </c>
      <c r="K157" s="56" t="s">
        <v>43</v>
      </c>
      <c r="L157" s="52">
        <v>19</v>
      </c>
    </row>
    <row r="158" spans="1:12" ht="15">
      <c r="A158" s="23"/>
      <c r="B158" s="15"/>
      <c r="C158" s="11"/>
      <c r="D158" s="7" t="s">
        <v>22</v>
      </c>
      <c r="E158" s="42" t="s">
        <v>94</v>
      </c>
      <c r="F158" s="43">
        <v>200</v>
      </c>
      <c r="G158" s="43">
        <v>0.2</v>
      </c>
      <c r="H158" s="43" t="s">
        <v>95</v>
      </c>
      <c r="I158" s="43">
        <v>6.6</v>
      </c>
      <c r="J158" s="43">
        <v>27.9</v>
      </c>
      <c r="K158" s="44" t="s">
        <v>96</v>
      </c>
      <c r="L158" s="43">
        <v>3.04</v>
      </c>
    </row>
    <row r="159" spans="1:12" ht="15">
      <c r="A159" s="23"/>
      <c r="B159" s="15"/>
      <c r="C159" s="11"/>
      <c r="D159" s="7" t="s">
        <v>23</v>
      </c>
      <c r="E159" s="42" t="s">
        <v>46</v>
      </c>
      <c r="F159" s="43">
        <v>50</v>
      </c>
      <c r="G159" s="43">
        <v>3.8</v>
      </c>
      <c r="H159" s="43">
        <v>0.4</v>
      </c>
      <c r="I159" s="43">
        <v>24.6</v>
      </c>
      <c r="J159" s="43">
        <v>117.2</v>
      </c>
      <c r="K159" s="44" t="s">
        <v>47</v>
      </c>
      <c r="L159" s="43">
        <v>3.1</v>
      </c>
    </row>
    <row r="160" spans="1:12" ht="15">
      <c r="A160" s="23"/>
      <c r="B160" s="15"/>
      <c r="C160" s="11"/>
      <c r="D160" s="6" t="s">
        <v>24</v>
      </c>
      <c r="E160" s="42" t="s">
        <v>97</v>
      </c>
      <c r="F160" s="43">
        <v>80</v>
      </c>
      <c r="G160" s="43">
        <v>7.3</v>
      </c>
      <c r="H160" s="43">
        <v>18.399999999999999</v>
      </c>
      <c r="I160" s="75">
        <v>45883</v>
      </c>
      <c r="J160" s="43">
        <v>253.9</v>
      </c>
      <c r="K160" s="44" t="s">
        <v>47</v>
      </c>
      <c r="L160" s="43">
        <v>42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550</v>
      </c>
      <c r="G163" s="19">
        <f t="shared" ref="G163:J163" si="74">SUM(G156:G162)</f>
        <v>21.2</v>
      </c>
      <c r="H163" s="19">
        <f t="shared" si="74"/>
        <v>30.1</v>
      </c>
      <c r="I163" s="19">
        <f t="shared" si="74"/>
        <v>45942.9</v>
      </c>
      <c r="J163" s="19">
        <f t="shared" si="74"/>
        <v>655.19999999999993</v>
      </c>
      <c r="K163" s="25"/>
      <c r="L163" s="19">
        <f t="shared" ref="L163" si="75">SUM(L156:L162)</f>
        <v>95.51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4</v>
      </c>
      <c r="C174" s="71" t="s">
        <v>4</v>
      </c>
      <c r="D174" s="73"/>
      <c r="E174" s="31"/>
      <c r="F174" s="32">
        <f>F163+F173</f>
        <v>550</v>
      </c>
      <c r="G174" s="32">
        <f t="shared" ref="G174" si="78">G163+G173</f>
        <v>21.2</v>
      </c>
      <c r="H174" s="32">
        <f t="shared" ref="H174" si="79">H163+H173</f>
        <v>30.1</v>
      </c>
      <c r="I174" s="32">
        <f t="shared" ref="I174" si="80">I163+I173</f>
        <v>45942.9</v>
      </c>
      <c r="J174" s="32">
        <f t="shared" ref="J174:L174" si="81">J163+J173</f>
        <v>655.19999999999993</v>
      </c>
      <c r="K174" s="32"/>
      <c r="L174" s="32">
        <f t="shared" si="81"/>
        <v>95.51</v>
      </c>
    </row>
    <row r="175" spans="1:12" ht="15">
      <c r="A175" s="20">
        <v>2</v>
      </c>
      <c r="B175" s="21">
        <v>5</v>
      </c>
      <c r="C175" s="22" t="s">
        <v>20</v>
      </c>
      <c r="D175" s="67" t="s">
        <v>29</v>
      </c>
      <c r="E175" s="39" t="s">
        <v>75</v>
      </c>
      <c r="F175" s="40">
        <v>150</v>
      </c>
      <c r="G175" s="40">
        <v>10.5</v>
      </c>
      <c r="H175" s="40">
        <v>9.1</v>
      </c>
      <c r="I175" s="40">
        <v>38.200000000000003</v>
      </c>
      <c r="J175" s="40">
        <v>277</v>
      </c>
      <c r="K175" s="41" t="s">
        <v>98</v>
      </c>
      <c r="L175" s="40">
        <v>12.73</v>
      </c>
    </row>
    <row r="176" spans="1:12" ht="15">
      <c r="A176" s="23"/>
      <c r="B176" s="15"/>
      <c r="C176" s="11"/>
      <c r="D176" s="56" t="s">
        <v>21</v>
      </c>
      <c r="E176" s="54" t="s">
        <v>56</v>
      </c>
      <c r="F176" s="56">
        <v>100</v>
      </c>
      <c r="G176" s="56">
        <v>13.9</v>
      </c>
      <c r="H176" s="56">
        <v>7.4</v>
      </c>
      <c r="I176" s="56">
        <v>6.3</v>
      </c>
      <c r="J176" s="56">
        <v>147.30000000000001</v>
      </c>
      <c r="K176" s="56" t="s">
        <v>57</v>
      </c>
      <c r="L176" s="43">
        <v>26.98</v>
      </c>
    </row>
    <row r="177" spans="1:12" ht="15">
      <c r="A177" s="23"/>
      <c r="B177" s="15"/>
      <c r="C177" s="11"/>
      <c r="D177" s="7" t="s">
        <v>22</v>
      </c>
      <c r="E177" s="42" t="s">
        <v>99</v>
      </c>
      <c r="F177" s="43">
        <v>200</v>
      </c>
      <c r="G177" s="43">
        <v>1.4</v>
      </c>
      <c r="H177" s="43">
        <v>0.2</v>
      </c>
      <c r="I177" s="43">
        <v>26.4</v>
      </c>
      <c r="J177" s="43">
        <v>113</v>
      </c>
      <c r="K177" s="44" t="s">
        <v>47</v>
      </c>
      <c r="L177" s="43">
        <v>35</v>
      </c>
    </row>
    <row r="178" spans="1:12" ht="15">
      <c r="A178" s="23"/>
      <c r="B178" s="15"/>
      <c r="C178" s="11"/>
      <c r="D178" s="7" t="s">
        <v>23</v>
      </c>
      <c r="E178" s="42" t="s">
        <v>46</v>
      </c>
      <c r="F178" s="43">
        <v>50</v>
      </c>
      <c r="G178" s="43">
        <v>3.8</v>
      </c>
      <c r="H178" s="43">
        <v>0.4</v>
      </c>
      <c r="I178" s="43">
        <v>24.6</v>
      </c>
      <c r="J178" s="43">
        <v>117.2</v>
      </c>
      <c r="K178" s="44" t="s">
        <v>47</v>
      </c>
      <c r="L178" s="43">
        <v>3.1</v>
      </c>
    </row>
    <row r="179" spans="1:12" ht="15">
      <c r="A179" s="23"/>
      <c r="B179" s="15"/>
      <c r="C179" s="11"/>
      <c r="D179" s="83" t="s">
        <v>24</v>
      </c>
      <c r="E179" s="66" t="s">
        <v>48</v>
      </c>
      <c r="F179" s="59">
        <v>50</v>
      </c>
      <c r="G179" s="59">
        <v>0.2</v>
      </c>
      <c r="H179" s="59">
        <v>0.2</v>
      </c>
      <c r="I179" s="59">
        <v>4.9000000000000004</v>
      </c>
      <c r="J179" s="59">
        <v>22.2</v>
      </c>
      <c r="K179" s="59" t="s">
        <v>47</v>
      </c>
      <c r="L179" s="43">
        <v>8.25</v>
      </c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550</v>
      </c>
      <c r="G182" s="19">
        <f t="shared" ref="G182:J182" si="82">SUM(G175:G181)</f>
        <v>29.799999999999997</v>
      </c>
      <c r="H182" s="19">
        <f t="shared" si="82"/>
        <v>17.299999999999997</v>
      </c>
      <c r="I182" s="19">
        <f t="shared" si="82"/>
        <v>100.4</v>
      </c>
      <c r="J182" s="19">
        <f t="shared" si="82"/>
        <v>676.7</v>
      </c>
      <c r="K182" s="25"/>
      <c r="L182" s="19">
        <f t="shared" ref="L182" si="83">SUM(L175:L181)</f>
        <v>86.06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">
      <c r="A193" s="29">
        <f>A175</f>
        <v>2</v>
      </c>
      <c r="B193" s="30">
        <f>B175</f>
        <v>5</v>
      </c>
      <c r="C193" s="71" t="s">
        <v>4</v>
      </c>
      <c r="D193" s="73"/>
      <c r="E193" s="31"/>
      <c r="F193" s="32">
        <f>F182+F192</f>
        <v>550</v>
      </c>
      <c r="G193" s="32">
        <f t="shared" ref="G193" si="86">G182+G192</f>
        <v>29.799999999999997</v>
      </c>
      <c r="H193" s="32">
        <f t="shared" ref="H193" si="87">H182+H192</f>
        <v>17.299999999999997</v>
      </c>
      <c r="I193" s="32">
        <f t="shared" ref="I193" si="88">I182+I192</f>
        <v>100.4</v>
      </c>
      <c r="J193" s="32">
        <f t="shared" ref="J193:L193" si="89">J182+J192</f>
        <v>676.7</v>
      </c>
      <c r="K193" s="32"/>
      <c r="L193" s="32">
        <f t="shared" si="89"/>
        <v>86.06</v>
      </c>
    </row>
    <row r="194" spans="1:12">
      <c r="A194" s="27"/>
      <c r="B194" s="28"/>
      <c r="C194" s="74" t="s">
        <v>5</v>
      </c>
      <c r="D194" s="74"/>
      <c r="E194" s="74"/>
      <c r="F194" s="34">
        <f>(F24+F42+F61+F80+F99+F118+F136+F155+F174+F193)/(IF(F24=0,0,1)+IF(F42=0,0,1)+IF(F61=0,0,1)+IF(F80=0,0,1)+IF(F99=0,0,1)+IF(F118=0,0,1)+IF(F136=0,0,1)+IF(F155=0,0,1)+IF(F174=0,0,1)+IF(F193=0,0,1))</f>
        <v>553</v>
      </c>
      <c r="G194" s="34">
        <f>(G24+G42+G61+G80+G99+G118+G136+G155+G174+G193)/(IF(G24=0,0,1)+IF(G42=0,0,1)+IF(G61=0,0,1)+IF(G80=0,0,1)+IF(G99=0,0,1)+IF(G118=0,0,1)+IF(G136=0,0,1)+IF(G155=0,0,1)+IF(G174=0,0,1)+IF(G193=0,0,1))</f>
        <v>26.370000000000005</v>
      </c>
      <c r="H194" s="34">
        <f>(H24+H42+H61+H80+H99+H118+H136+H155+H174+H193)/(IF(H24=0,0,1)+IF(H42=0,0,1)+IF(H61=0,0,1)+IF(H80=0,0,1)+IF(H99=0,0,1)+IF(H118=0,0,1)+IF(H136=0,0,1)+IF(H155=0,0,1)+IF(H174=0,0,1)+IF(H193=0,0,1))</f>
        <v>16.830000000000002</v>
      </c>
      <c r="I194" s="34">
        <f>(I24+I42+I61+I80+I99+I118+I136+I155+I174+I193)/(IF(I24=0,0,1)+IF(I42=0,0,1)+IF(I61=0,0,1)+IF(I80=0,0,1)+IF(I99=0,0,1)+IF(I118=0,0,1)+IF(I136=0,0,1)+IF(I155=0,0,1)+IF(I174=0,0,1)+IF(I193=0,0,1))</f>
        <v>9244.34</v>
      </c>
      <c r="J194" s="34">
        <f>(J24+J42+J61+J80+J99+J118+J136+J155+J174+J193)/(IF(J24=0,0,1)+IF(J42=0,0,1)+IF(J61=0,0,1)+IF(J80=0,0,1)+IF(J99=0,0,1)+IF(J118=0,0,1)+IF(J136=0,0,1)+IF(J155=0,0,1)+IF(J174=0,0,1)+IF(J193=0,0,1))</f>
        <v>5167.619999999999</v>
      </c>
      <c r="K194" s="34"/>
      <c r="L194" s="34">
        <f>(L24+L42+L61+L80+L99+L118+L136+L155+L174+L193)/(IF(L24=0,0,1)+IF(L42=0,0,1)+IF(L61=0,0,1)+IF(L80=0,0,1)+IF(L99=0,0,1)+IF(L118=0,0,1)+IF(L136=0,0,1)+IF(L155=0,0,1)+IF(L174=0,0,1)+IF(L193=0,0,1))</f>
        <v>69.210999999999984</v>
      </c>
    </row>
  </sheetData>
  <mergeCells count="14">
    <mergeCell ref="C80:D80"/>
    <mergeCell ref="C99:D99"/>
    <mergeCell ref="C24:D24"/>
    <mergeCell ref="C194:E194"/>
    <mergeCell ref="C193:D193"/>
    <mergeCell ref="C118:D118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Венера Умаровна</cp:lastModifiedBy>
  <cp:lastPrinted>2023-10-11T12:50:41Z</cp:lastPrinted>
  <dcterms:created xsi:type="dcterms:W3CDTF">2022-05-16T14:23:56Z</dcterms:created>
  <dcterms:modified xsi:type="dcterms:W3CDTF">2025-01-24T09:16:37Z</dcterms:modified>
</cp:coreProperties>
</file>