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<sst xmlns="http://schemas.openxmlformats.org/spreadsheetml/2006/main" count="295" uniqueCount="100">
  <si>
    <t>Школа</t>
  </si>
  <si>
    <t>Маячный филиал МБОУ "Уральская ООШ"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</si>
  <si>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</si>
  <si>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</si>
  <si>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</si>
  <si>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</si>
  <si>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</si>
  <si>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Кузумбаев М.К.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</si>
  <si>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</si>
  <si>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</si>
  <si>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</si>
  <si>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</si>
  <si>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</si>
  <si>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</si>
  <si>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</si>
  <si>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</si>
  <si>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</si>
  <si>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</si>
  <si>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</si>
  <si>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</si>
  <si>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</si>
  <si>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</si>
  <si>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</si>
  <si>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</si>
  <si>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</si>
  <si>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</si>
  <si>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</si>
  <si>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</si>
  <si>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 жидкая молочная пшенная </t>
  </si>
  <si>
    <t>54-24к</t>
  </si>
  <si>
    <t>закуска</t>
  </si>
  <si>
    <t>Сыр твердых сортов в нарезке</t>
  </si>
  <si>
    <t>54-1з</t>
  </si>
  <si>
    <t>гор.напиток</t>
  </si>
  <si>
    <t xml:space="preserve">Какао с молоком </t>
  </si>
  <si>
    <t>54-21гн</t>
  </si>
  <si>
    <t>хлеб</t>
  </si>
  <si>
    <t>Хлеб пшеничный</t>
  </si>
  <si>
    <t>пром</t>
  </si>
  <si>
    <t>фрукты</t>
  </si>
  <si>
    <t>Яблоко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</si>
  <si>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</si>
  <si>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</si>
  <si>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</si>
  <si>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</si>
  <si>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</si>
  <si>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</si>
  <si>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</si>
  <si>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</si>
  <si>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</si>
  <si>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Плов  с курицей </t>
  </si>
  <si>
    <t>54-12м</t>
  </si>
  <si>
    <t>Морковь отварная дольками</t>
  </si>
  <si>
    <t>54-27з</t>
  </si>
  <si>
    <t>Компот из сухофруктов</t>
  </si>
  <si>
    <t>54-1хн</t>
  </si>
  <si>
    <t xml:space="preserve">Хлеб пшеничный </t>
  </si>
  <si>
    <t>Курица отварная</t>
  </si>
  <si>
    <t>32.1</t>
  </si>
  <si>
    <t>54-21м</t>
  </si>
  <si>
    <t>Каша гречневая рассыпчатая</t>
  </si>
  <si>
    <t>35.9</t>
  </si>
  <si>
    <t>54-4г</t>
  </si>
  <si>
    <t>Чай с молоком и сахаром</t>
  </si>
  <si>
    <t>54-4гн</t>
  </si>
  <si>
    <t>Соус красный основной</t>
  </si>
  <si>
    <t>54-3соус</t>
  </si>
  <si>
    <t>Картофель отварной в молоке</t>
  </si>
  <si>
    <t>54-10г</t>
  </si>
  <si>
    <t>Котлета из говядины</t>
  </si>
  <si>
    <t xml:space="preserve">54-4м </t>
  </si>
  <si>
    <t xml:space="preserve">Салат из свеклы отварной </t>
  </si>
  <si>
    <t>54-13з</t>
  </si>
  <si>
    <t>Чай с лимоном  сахаром</t>
  </si>
  <si>
    <t>54-2гн</t>
  </si>
  <si>
    <t>Макароны отварные с сыром</t>
  </si>
  <si>
    <t>54-3г</t>
  </si>
  <si>
    <t>107.5</t>
  </si>
  <si>
    <t xml:space="preserve">Чай с сахаром </t>
  </si>
  <si>
    <t>Каша вязкая молочная пшеничная</t>
  </si>
  <si>
    <t>54-13к</t>
  </si>
  <si>
    <t>Апельсин</t>
  </si>
  <si>
    <t xml:space="preserve">Плов из булгура с курицей </t>
  </si>
  <si>
    <t>54-15м</t>
  </si>
  <si>
    <t>Компот из смеси сухофруктов</t>
  </si>
  <si>
    <t>Горошница</t>
  </si>
  <si>
    <t>54-21г</t>
  </si>
  <si>
    <t>Чай с сахаром</t>
  </si>
  <si>
    <t>Каша жидкая молочная рисовая</t>
  </si>
  <si>
    <t>54-25.1к</t>
  </si>
  <si>
    <t>Чай с лимоном и  сахаром</t>
  </si>
  <si>
    <t>0.1</t>
  </si>
  <si>
    <t>54-3гн</t>
  </si>
  <si>
    <t>Сырок  творожный</t>
  </si>
  <si>
    <t xml:space="preserve">Макароны отварные </t>
  </si>
  <si>
    <t>54-1г</t>
  </si>
  <si>
    <t>Рыба тушеная в томате с овощами (минтай)</t>
  </si>
  <si>
    <t>54-11р</t>
  </si>
  <si>
    <t xml:space="preserve">Сок апельсиновый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</si>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</sst>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30" applyNumberFormat="0" applyAlignment="0" applyProtection="0">
      <alignment vertical="center"/>
    </xf>
    <xf numFmtId="0" fontId="21" fillId="7" borderId="31" applyNumberFormat="0" applyAlignment="0" applyProtection="0">
      <alignment vertical="center"/>
    </xf>
    <xf numFmtId="0" fontId="22" fillId="7" borderId="30" applyNumberFormat="0" applyAlignment="0" applyProtection="0">
      <alignment vertical="center"/>
    </xf>
    <xf numFmtId="0" fontId="23" fillId="8" borderId="32" applyNumberFormat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1" fillId="3" borderId="1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1" xfId="0" applyFill="1" applyBorder="1"/>
    <xf numFmtId="0" fontId="11" fillId="0" borderId="2" xfId="0" applyFont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18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vertical="top" wrapText="1"/>
      <protection locked="0"/>
    </xf>
    <xf numFmtId="0" fontId="0" fillId="3" borderId="0" xfId="0" applyFill="1"/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1" fillId="0" borderId="8" xfId="0" applyFont="1" applyBorder="1"/>
    <xf numFmtId="0" fontId="1" fillId="3" borderId="26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4"/>
  <sheetViews>
    <sheetView tabSelected="1" workbookViewId="0">
      <pane xSplit="4" ySplit="5" topLeftCell="E180" activePane="bottomRight" state="frozen"/>
      <selection/>
      <selection pane="topRight"/>
      <selection pane="bottomLeft"/>
      <selection pane="bottomRight" activeCell="C1" sqref="C1:E1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59">
        <v>2025</v>
      </c>
      <c r="K3" s="60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61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8.3</v>
      </c>
      <c r="H6" s="21">
        <v>10.1</v>
      </c>
      <c r="I6" s="21">
        <v>37.6</v>
      </c>
      <c r="J6" s="21">
        <v>274.9</v>
      </c>
      <c r="K6" s="62" t="s">
        <v>29</v>
      </c>
      <c r="L6" s="21">
        <v>30.72</v>
      </c>
    </row>
    <row r="7" ht="15" spans="1:12">
      <c r="A7" s="22"/>
      <c r="B7" s="23"/>
      <c r="C7" s="24"/>
      <c r="D7" s="25" t="s">
        <v>30</v>
      </c>
      <c r="E7" s="26" t="s">
        <v>31</v>
      </c>
      <c r="F7" s="27">
        <v>30</v>
      </c>
      <c r="G7" s="27">
        <v>7</v>
      </c>
      <c r="H7" s="27">
        <v>8.9</v>
      </c>
      <c r="I7" s="27">
        <v>0</v>
      </c>
      <c r="J7" s="27">
        <v>107.5</v>
      </c>
      <c r="K7" s="63" t="s">
        <v>32</v>
      </c>
      <c r="L7" s="27">
        <v>28.5</v>
      </c>
    </row>
    <row r="8" ht="15" spans="1:12">
      <c r="A8" s="22"/>
      <c r="B8" s="23"/>
      <c r="C8" s="24"/>
      <c r="D8" s="28" t="s">
        <v>33</v>
      </c>
      <c r="E8" s="26" t="s">
        <v>34</v>
      </c>
      <c r="F8" s="29">
        <v>200</v>
      </c>
      <c r="G8" s="29">
        <v>4.7</v>
      </c>
      <c r="H8" s="29">
        <v>3.5</v>
      </c>
      <c r="I8" s="29">
        <v>12.5</v>
      </c>
      <c r="J8" s="29">
        <v>100.4</v>
      </c>
      <c r="K8" s="29" t="s">
        <v>35</v>
      </c>
      <c r="L8" s="53">
        <v>20.02</v>
      </c>
    </row>
    <row r="9" ht="15" spans="1:12">
      <c r="A9" s="22"/>
      <c r="B9" s="23"/>
      <c r="C9" s="24"/>
      <c r="D9" s="28" t="s">
        <v>36</v>
      </c>
      <c r="E9" s="26" t="s">
        <v>37</v>
      </c>
      <c r="F9" s="27">
        <v>50</v>
      </c>
      <c r="G9" s="27">
        <v>3.8</v>
      </c>
      <c r="H9" s="27">
        <v>0.4</v>
      </c>
      <c r="I9" s="27">
        <v>24.6</v>
      </c>
      <c r="J9" s="27">
        <v>117.2</v>
      </c>
      <c r="K9" s="63" t="s">
        <v>38</v>
      </c>
      <c r="L9" s="27">
        <v>3.1</v>
      </c>
    </row>
    <row r="10" ht="15" spans="1:12">
      <c r="A10" s="22"/>
      <c r="B10" s="23"/>
      <c r="C10" s="24"/>
      <c r="D10" s="28" t="s">
        <v>39</v>
      </c>
      <c r="E10" s="26" t="s">
        <v>40</v>
      </c>
      <c r="F10" s="27">
        <v>70</v>
      </c>
      <c r="G10" s="27">
        <v>0.3</v>
      </c>
      <c r="H10" s="27">
        <v>0.3</v>
      </c>
      <c r="I10" s="27">
        <v>6.9</v>
      </c>
      <c r="J10" s="27">
        <v>31.1</v>
      </c>
      <c r="K10" s="63" t="s">
        <v>38</v>
      </c>
      <c r="L10" s="27">
        <v>11.55</v>
      </c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63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63"/>
      <c r="L12" s="27"/>
    </row>
    <row r="13" ht="15" spans="1:12">
      <c r="A13" s="30"/>
      <c r="B13" s="31"/>
      <c r="C13" s="32"/>
      <c r="D13" s="33" t="s">
        <v>41</v>
      </c>
      <c r="E13" s="34"/>
      <c r="F13" s="35">
        <f>SUM(F6:F12)</f>
        <v>550</v>
      </c>
      <c r="G13" s="35">
        <f t="shared" ref="G13:J13" si="0">SUM(G6:G12)</f>
        <v>24.1</v>
      </c>
      <c r="H13" s="35">
        <f t="shared" si="0"/>
        <v>23.2</v>
      </c>
      <c r="I13" s="35">
        <f t="shared" si="0"/>
        <v>81.6</v>
      </c>
      <c r="J13" s="35">
        <f t="shared" si="0"/>
        <v>631.1</v>
      </c>
      <c r="K13" s="64"/>
      <c r="L13" s="35">
        <f t="shared" ref="L13" si="1">SUM(L6:L12)</f>
        <v>93.89</v>
      </c>
    </row>
    <row r="14" ht="15" spans="1:12">
      <c r="A14" s="36">
        <f>A6</f>
        <v>1</v>
      </c>
      <c r="B14" s="37">
        <f>B6</f>
        <v>1</v>
      </c>
      <c r="C14" s="38" t="s">
        <v>42</v>
      </c>
      <c r="D14" s="28" t="s">
        <v>30</v>
      </c>
      <c r="E14" s="26"/>
      <c r="F14" s="27"/>
      <c r="G14" s="27"/>
      <c r="H14" s="27"/>
      <c r="I14" s="27"/>
      <c r="J14" s="27"/>
      <c r="K14" s="63"/>
      <c r="L14" s="27"/>
    </row>
    <row r="15" ht="15" spans="1:12">
      <c r="A15" s="22"/>
      <c r="B15" s="23"/>
      <c r="C15" s="24"/>
      <c r="D15" s="28" t="s">
        <v>43</v>
      </c>
      <c r="E15" s="26"/>
      <c r="F15" s="27"/>
      <c r="G15" s="27"/>
      <c r="H15" s="27"/>
      <c r="I15" s="27"/>
      <c r="J15" s="27"/>
      <c r="K15" s="63"/>
      <c r="L15" s="27"/>
    </row>
    <row r="16" ht="15" spans="1:12">
      <c r="A16" s="22"/>
      <c r="B16" s="23"/>
      <c r="C16" s="24"/>
      <c r="D16" s="28" t="s">
        <v>44</v>
      </c>
      <c r="E16" s="26"/>
      <c r="F16" s="27"/>
      <c r="G16" s="27"/>
      <c r="H16" s="27"/>
      <c r="I16" s="27"/>
      <c r="J16" s="27"/>
      <c r="K16" s="63"/>
      <c r="L16" s="27"/>
    </row>
    <row r="17" ht="15" spans="1:12">
      <c r="A17" s="22"/>
      <c r="B17" s="23"/>
      <c r="C17" s="24"/>
      <c r="D17" s="28" t="s">
        <v>45</v>
      </c>
      <c r="E17" s="26"/>
      <c r="F17" s="27"/>
      <c r="G17" s="27"/>
      <c r="H17" s="27"/>
      <c r="I17" s="27"/>
      <c r="J17" s="27"/>
      <c r="K17" s="63"/>
      <c r="L17" s="27"/>
    </row>
    <row r="18" ht="15" spans="1:12">
      <c r="A18" s="22"/>
      <c r="B18" s="23"/>
      <c r="C18" s="24"/>
      <c r="D18" s="28" t="s">
        <v>46</v>
      </c>
      <c r="E18" s="26"/>
      <c r="F18" s="27"/>
      <c r="G18" s="27"/>
      <c r="H18" s="27"/>
      <c r="I18" s="27"/>
      <c r="J18" s="27"/>
      <c r="K18" s="63"/>
      <c r="L18" s="27"/>
    </row>
    <row r="19" ht="15" spans="1:12">
      <c r="A19" s="22"/>
      <c r="B19" s="23"/>
      <c r="C19" s="24"/>
      <c r="D19" s="28" t="s">
        <v>47</v>
      </c>
      <c r="E19" s="26"/>
      <c r="F19" s="27"/>
      <c r="G19" s="27"/>
      <c r="H19" s="27"/>
      <c r="I19" s="27"/>
      <c r="J19" s="27"/>
      <c r="K19" s="63"/>
      <c r="L19" s="27"/>
    </row>
    <row r="20" ht="15" spans="1:12">
      <c r="A20" s="22"/>
      <c r="B20" s="23"/>
      <c r="C20" s="24"/>
      <c r="D20" s="28" t="s">
        <v>48</v>
      </c>
      <c r="E20" s="26"/>
      <c r="F20" s="27"/>
      <c r="G20" s="27"/>
      <c r="H20" s="27"/>
      <c r="I20" s="27"/>
      <c r="J20" s="27"/>
      <c r="K20" s="63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63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63"/>
      <c r="L22" s="27"/>
    </row>
    <row r="23" ht="15" spans="1:12">
      <c r="A23" s="30"/>
      <c r="B23" s="31"/>
      <c r="C23" s="32"/>
      <c r="D23" s="33" t="s">
        <v>41</v>
      </c>
      <c r="E23" s="34"/>
      <c r="F23" s="35">
        <f>SUM(F14:F22)</f>
        <v>0</v>
      </c>
      <c r="G23" s="35">
        <f t="shared" ref="G23:J23" si="2">SUM(G14:G22)</f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64"/>
      <c r="L23" s="35">
        <f t="shared" ref="L23" si="3">SUM(L14:L22)</f>
        <v>0</v>
      </c>
    </row>
    <row r="24" ht="13.5" spans="1:12">
      <c r="A24" s="39">
        <f>A6</f>
        <v>1</v>
      </c>
      <c r="B24" s="40">
        <f>B6</f>
        <v>1</v>
      </c>
      <c r="C24" s="41" t="s">
        <v>49</v>
      </c>
      <c r="D24" s="42"/>
      <c r="E24" s="43"/>
      <c r="F24" s="44">
        <f>F13+F23</f>
        <v>550</v>
      </c>
      <c r="G24" s="44">
        <f t="shared" ref="G24:J24" si="4">G13+G23</f>
        <v>24.1</v>
      </c>
      <c r="H24" s="44">
        <f t="shared" si="4"/>
        <v>23.2</v>
      </c>
      <c r="I24" s="44">
        <f t="shared" si="4"/>
        <v>81.6</v>
      </c>
      <c r="J24" s="44">
        <f t="shared" si="4"/>
        <v>631.1</v>
      </c>
      <c r="K24" s="44"/>
      <c r="L24" s="44">
        <f t="shared" ref="L24" si="5">L13+L23</f>
        <v>93.89</v>
      </c>
    </row>
    <row r="25" ht="15" spans="1:12">
      <c r="A25" s="45">
        <v>1</v>
      </c>
      <c r="B25" s="23">
        <v>2</v>
      </c>
      <c r="C25" s="18" t="s">
        <v>26</v>
      </c>
      <c r="D25" s="19" t="s">
        <v>27</v>
      </c>
      <c r="E25" s="20" t="s">
        <v>50</v>
      </c>
      <c r="F25" s="21">
        <v>200</v>
      </c>
      <c r="G25" s="21">
        <v>27.2</v>
      </c>
      <c r="H25" s="21">
        <v>8.1</v>
      </c>
      <c r="I25" s="21">
        <v>33.2</v>
      </c>
      <c r="J25" s="21">
        <v>314.6</v>
      </c>
      <c r="K25" s="62" t="s">
        <v>51</v>
      </c>
      <c r="L25" s="21">
        <v>47.65</v>
      </c>
    </row>
    <row r="26" ht="15" spans="1:12">
      <c r="A26" s="45"/>
      <c r="B26" s="23"/>
      <c r="C26" s="24"/>
      <c r="D26" s="25" t="s">
        <v>30</v>
      </c>
      <c r="E26" s="26" t="s">
        <v>52</v>
      </c>
      <c r="F26" s="27">
        <v>100</v>
      </c>
      <c r="G26" s="27">
        <v>1.4</v>
      </c>
      <c r="H26" s="27">
        <v>3.3</v>
      </c>
      <c r="I26" s="27">
        <v>6.9</v>
      </c>
      <c r="J26" s="27">
        <v>62.7</v>
      </c>
      <c r="K26" s="63" t="s">
        <v>53</v>
      </c>
      <c r="L26" s="27">
        <v>0.55</v>
      </c>
    </row>
    <row r="27" ht="15" spans="1:12">
      <c r="A27" s="45"/>
      <c r="B27" s="23"/>
      <c r="C27" s="24"/>
      <c r="D27" s="28" t="s">
        <v>33</v>
      </c>
      <c r="E27" s="26" t="s">
        <v>54</v>
      </c>
      <c r="F27" s="27">
        <v>200</v>
      </c>
      <c r="G27" s="27">
        <v>0.5</v>
      </c>
      <c r="H27" s="27">
        <v>0</v>
      </c>
      <c r="I27" s="27">
        <v>19.8</v>
      </c>
      <c r="J27" s="27">
        <v>81</v>
      </c>
      <c r="K27" s="63" t="s">
        <v>55</v>
      </c>
      <c r="L27" s="27">
        <v>7.08</v>
      </c>
    </row>
    <row r="28" ht="15" spans="1:12">
      <c r="A28" s="45"/>
      <c r="B28" s="23"/>
      <c r="C28" s="24"/>
      <c r="D28" s="28" t="s">
        <v>36</v>
      </c>
      <c r="E28" s="26" t="s">
        <v>56</v>
      </c>
      <c r="F28" s="27">
        <v>50</v>
      </c>
      <c r="G28" s="27">
        <v>3.8</v>
      </c>
      <c r="H28" s="27">
        <v>0.4</v>
      </c>
      <c r="I28" s="27">
        <v>24.6</v>
      </c>
      <c r="J28" s="27">
        <v>117.2</v>
      </c>
      <c r="K28" s="63" t="s">
        <v>38</v>
      </c>
      <c r="L28" s="27">
        <v>3.1</v>
      </c>
    </row>
    <row r="29" ht="15" spans="1:12">
      <c r="A29" s="45"/>
      <c r="B29" s="23"/>
      <c r="C29" s="24"/>
      <c r="D29" s="28"/>
      <c r="E29" s="26"/>
      <c r="F29" s="27"/>
      <c r="G29" s="27"/>
      <c r="H29" s="27"/>
      <c r="I29" s="27"/>
      <c r="J29" s="27"/>
      <c r="K29" s="63"/>
      <c r="L29" s="27"/>
    </row>
    <row r="30" ht="15" spans="1:12">
      <c r="A30" s="45"/>
      <c r="B30" s="23"/>
      <c r="C30" s="24"/>
      <c r="D30" s="25"/>
      <c r="E30" s="26"/>
      <c r="F30" s="27"/>
      <c r="G30" s="27"/>
      <c r="H30" s="27"/>
      <c r="I30" s="27"/>
      <c r="J30" s="27"/>
      <c r="K30" s="63"/>
      <c r="L30" s="27"/>
    </row>
    <row r="31" ht="15" spans="1:12">
      <c r="A31" s="46"/>
      <c r="B31" s="31"/>
      <c r="C31" s="32"/>
      <c r="D31" s="33" t="s">
        <v>41</v>
      </c>
      <c r="E31" s="34"/>
      <c r="F31" s="35">
        <f>SUM(F25:F30)</f>
        <v>550</v>
      </c>
      <c r="G31" s="35">
        <f>SUM(G25:G30)</f>
        <v>32.9</v>
      </c>
      <c r="H31" s="35">
        <f>SUM(H25:H30)</f>
        <v>11.8</v>
      </c>
      <c r="I31" s="35">
        <f>SUM(I25:I30)</f>
        <v>84.5</v>
      </c>
      <c r="J31" s="35">
        <f>SUM(J25:J30)</f>
        <v>575.5</v>
      </c>
      <c r="K31" s="64"/>
      <c r="L31" s="35">
        <f>SUM(L25:L30)</f>
        <v>58.38</v>
      </c>
    </row>
    <row r="32" ht="15" spans="1:12">
      <c r="A32" s="37">
        <f>A25</f>
        <v>1</v>
      </c>
      <c r="B32" s="37">
        <f>B25</f>
        <v>2</v>
      </c>
      <c r="C32" s="38" t="s">
        <v>42</v>
      </c>
      <c r="D32" s="28" t="s">
        <v>30</v>
      </c>
      <c r="E32" s="26"/>
      <c r="F32" s="27"/>
      <c r="G32" s="27"/>
      <c r="H32" s="27"/>
      <c r="I32" s="27"/>
      <c r="J32" s="27"/>
      <c r="K32" s="63"/>
      <c r="L32" s="27"/>
    </row>
    <row r="33" ht="15" spans="1:12">
      <c r="A33" s="45"/>
      <c r="B33" s="23"/>
      <c r="C33" s="24"/>
      <c r="D33" s="28" t="s">
        <v>43</v>
      </c>
      <c r="E33" s="26"/>
      <c r="F33" s="27"/>
      <c r="G33" s="27"/>
      <c r="H33" s="27"/>
      <c r="I33" s="27"/>
      <c r="J33" s="27"/>
      <c r="K33" s="63"/>
      <c r="L33" s="27"/>
    </row>
    <row r="34" ht="15" spans="1:12">
      <c r="A34" s="45"/>
      <c r="B34" s="23"/>
      <c r="C34" s="24"/>
      <c r="D34" s="28" t="s">
        <v>44</v>
      </c>
      <c r="E34" s="26"/>
      <c r="F34" s="27"/>
      <c r="G34" s="27"/>
      <c r="H34" s="27"/>
      <c r="I34" s="27"/>
      <c r="J34" s="27"/>
      <c r="K34" s="63"/>
      <c r="L34" s="27"/>
    </row>
    <row r="35" ht="15" spans="1:12">
      <c r="A35" s="45"/>
      <c r="B35" s="23"/>
      <c r="C35" s="24"/>
      <c r="D35" s="28" t="s">
        <v>45</v>
      </c>
      <c r="E35" s="26"/>
      <c r="F35" s="27"/>
      <c r="G35" s="27"/>
      <c r="H35" s="27"/>
      <c r="I35" s="27"/>
      <c r="J35" s="27"/>
      <c r="K35" s="63"/>
      <c r="L35" s="27"/>
    </row>
    <row r="36" ht="15" spans="1:12">
      <c r="A36" s="45"/>
      <c r="B36" s="23"/>
      <c r="C36" s="24"/>
      <c r="D36" s="28" t="s">
        <v>46</v>
      </c>
      <c r="E36" s="26"/>
      <c r="F36" s="27"/>
      <c r="G36" s="27"/>
      <c r="H36" s="27"/>
      <c r="I36" s="27"/>
      <c r="J36" s="27"/>
      <c r="K36" s="63"/>
      <c r="L36" s="27"/>
    </row>
    <row r="37" ht="15" spans="1:12">
      <c r="A37" s="45"/>
      <c r="B37" s="23"/>
      <c r="C37" s="24"/>
      <c r="D37" s="28" t="s">
        <v>47</v>
      </c>
      <c r="E37" s="26"/>
      <c r="F37" s="27"/>
      <c r="G37" s="27"/>
      <c r="H37" s="27"/>
      <c r="I37" s="27"/>
      <c r="J37" s="27"/>
      <c r="K37" s="63"/>
      <c r="L37" s="27"/>
    </row>
    <row r="38" ht="15" spans="1:12">
      <c r="A38" s="45"/>
      <c r="B38" s="23"/>
      <c r="C38" s="24"/>
      <c r="D38" s="28" t="s">
        <v>48</v>
      </c>
      <c r="E38" s="26"/>
      <c r="F38" s="27"/>
      <c r="G38" s="27"/>
      <c r="H38" s="27"/>
      <c r="I38" s="27"/>
      <c r="J38" s="27"/>
      <c r="K38" s="63"/>
      <c r="L38" s="27"/>
    </row>
    <row r="39" ht="15" spans="1:12">
      <c r="A39" s="45"/>
      <c r="B39" s="23"/>
      <c r="C39" s="24"/>
      <c r="D39" s="25"/>
      <c r="E39" s="26"/>
      <c r="F39" s="27"/>
      <c r="G39" s="27"/>
      <c r="H39" s="27"/>
      <c r="I39" s="27"/>
      <c r="J39" s="27"/>
      <c r="K39" s="63"/>
      <c r="L39" s="27"/>
    </row>
    <row r="40" ht="15" spans="1:12">
      <c r="A40" s="45"/>
      <c r="B40" s="23"/>
      <c r="C40" s="24"/>
      <c r="D40" s="25"/>
      <c r="E40" s="26"/>
      <c r="F40" s="27"/>
      <c r="G40" s="27"/>
      <c r="H40" s="27"/>
      <c r="I40" s="27"/>
      <c r="J40" s="27"/>
      <c r="K40" s="63"/>
      <c r="L40" s="27"/>
    </row>
    <row r="41" ht="15" spans="1:12">
      <c r="A41" s="46"/>
      <c r="B41" s="31"/>
      <c r="C41" s="32"/>
      <c r="D41" s="33" t="s">
        <v>41</v>
      </c>
      <c r="E41" s="34"/>
      <c r="F41" s="35">
        <f>SUM(F32:F40)</f>
        <v>0</v>
      </c>
      <c r="G41" s="35">
        <f t="shared" ref="G41" si="6">SUM(G32:G40)</f>
        <v>0</v>
      </c>
      <c r="H41" s="35">
        <f t="shared" ref="H41" si="7">SUM(H32:H40)</f>
        <v>0</v>
      </c>
      <c r="I41" s="35">
        <f t="shared" ref="I41" si="8">SUM(I32:I40)</f>
        <v>0</v>
      </c>
      <c r="J41" s="35">
        <f t="shared" ref="J41:L41" si="9">SUM(J32:J40)</f>
        <v>0</v>
      </c>
      <c r="K41" s="64"/>
      <c r="L41" s="35">
        <f t="shared" si="9"/>
        <v>0</v>
      </c>
    </row>
    <row r="42" ht="15.75" customHeight="1" spans="1:12">
      <c r="A42" s="47">
        <f>A25</f>
        <v>1</v>
      </c>
      <c r="B42" s="47">
        <f>B25</f>
        <v>2</v>
      </c>
      <c r="C42" s="41" t="s">
        <v>49</v>
      </c>
      <c r="D42" s="48"/>
      <c r="E42" s="49"/>
      <c r="F42" s="50">
        <f>F31+F41</f>
        <v>550</v>
      </c>
      <c r="G42" s="50">
        <f t="shared" ref="G42" si="10">G31+G41</f>
        <v>32.9</v>
      </c>
      <c r="H42" s="50">
        <f t="shared" ref="H42" si="11">H31+H41</f>
        <v>11.8</v>
      </c>
      <c r="I42" s="50">
        <f t="shared" ref="I42" si="12">I31+I41</f>
        <v>84.5</v>
      </c>
      <c r="J42" s="50">
        <f t="shared" ref="J42:L42" si="13">J31+J41</f>
        <v>575.5</v>
      </c>
      <c r="K42" s="50"/>
      <c r="L42" s="50">
        <f t="shared" si="13"/>
        <v>58.38</v>
      </c>
    </row>
    <row r="43" ht="15" spans="1:12">
      <c r="A43" s="16">
        <v>1</v>
      </c>
      <c r="B43" s="17">
        <v>3</v>
      </c>
      <c r="C43" s="18" t="s">
        <v>26</v>
      </c>
      <c r="D43" s="29" t="s">
        <v>27</v>
      </c>
      <c r="E43" s="51" t="s">
        <v>57</v>
      </c>
      <c r="F43" s="29">
        <v>100</v>
      </c>
      <c r="G43" s="29" t="s">
        <v>58</v>
      </c>
      <c r="H43" s="29">
        <v>2.4</v>
      </c>
      <c r="I43" s="29">
        <v>1.1</v>
      </c>
      <c r="J43" s="29">
        <v>154.8</v>
      </c>
      <c r="K43" s="29" t="s">
        <v>59</v>
      </c>
      <c r="L43" s="27">
        <v>21.71</v>
      </c>
    </row>
    <row r="44" ht="15" spans="1:12">
      <c r="A44" s="22"/>
      <c r="B44" s="23"/>
      <c r="C44" s="24"/>
      <c r="D44" s="29" t="s">
        <v>45</v>
      </c>
      <c r="E44" s="51" t="s">
        <v>60</v>
      </c>
      <c r="F44" s="29">
        <v>150</v>
      </c>
      <c r="G44" s="29">
        <v>8.2</v>
      </c>
      <c r="H44" s="29">
        <v>6.3</v>
      </c>
      <c r="I44" s="29" t="s">
        <v>61</v>
      </c>
      <c r="J44" s="29">
        <v>233.7</v>
      </c>
      <c r="K44" s="29" t="s">
        <v>62</v>
      </c>
      <c r="L44" s="27">
        <v>13.67</v>
      </c>
    </row>
    <row r="45" ht="15" spans="1:12">
      <c r="A45" s="22"/>
      <c r="B45" s="23"/>
      <c r="C45" s="24"/>
      <c r="D45" s="29" t="s">
        <v>33</v>
      </c>
      <c r="E45" s="52" t="s">
        <v>63</v>
      </c>
      <c r="F45" s="53">
        <v>200</v>
      </c>
      <c r="G45" s="53">
        <v>1.6</v>
      </c>
      <c r="H45" s="53">
        <v>1.1</v>
      </c>
      <c r="I45" s="53">
        <v>8.6</v>
      </c>
      <c r="J45" s="53">
        <v>50.9</v>
      </c>
      <c r="K45" s="65" t="s">
        <v>64</v>
      </c>
      <c r="L45" s="27">
        <v>8.44</v>
      </c>
    </row>
    <row r="46" ht="15" spans="1:12">
      <c r="A46" s="22"/>
      <c r="B46" s="23"/>
      <c r="C46" s="24"/>
      <c r="D46" s="29" t="s">
        <v>36</v>
      </c>
      <c r="E46" s="52" t="s">
        <v>56</v>
      </c>
      <c r="F46" s="53">
        <v>50</v>
      </c>
      <c r="G46" s="53">
        <v>3.8</v>
      </c>
      <c r="H46" s="53">
        <v>0.4</v>
      </c>
      <c r="I46" s="53">
        <v>24.6</v>
      </c>
      <c r="J46" s="53">
        <v>117.2</v>
      </c>
      <c r="K46" s="65" t="s">
        <v>38</v>
      </c>
      <c r="L46" s="27">
        <v>3.1</v>
      </c>
    </row>
    <row r="47" ht="15" spans="1:12">
      <c r="A47" s="22"/>
      <c r="B47" s="23"/>
      <c r="C47" s="24"/>
      <c r="D47" s="54" t="s">
        <v>30</v>
      </c>
      <c r="E47" s="55" t="s">
        <v>65</v>
      </c>
      <c r="F47" s="56">
        <v>50</v>
      </c>
      <c r="G47" s="56">
        <v>3.3</v>
      </c>
      <c r="H47" s="56">
        <v>2.4</v>
      </c>
      <c r="I47" s="56">
        <v>8.9</v>
      </c>
      <c r="J47" s="56">
        <v>70.6</v>
      </c>
      <c r="K47" s="56" t="s">
        <v>66</v>
      </c>
      <c r="L47" s="27">
        <v>8.12</v>
      </c>
    </row>
    <row r="48" ht="15" spans="1:12">
      <c r="A48" s="22"/>
      <c r="B48" s="23"/>
      <c r="C48" s="24"/>
      <c r="D48" s="25"/>
      <c r="E48" s="26"/>
      <c r="F48" s="27"/>
      <c r="G48" s="27"/>
      <c r="H48" s="27"/>
      <c r="I48" s="27"/>
      <c r="J48" s="27"/>
      <c r="K48" s="63"/>
      <c r="L48" s="27"/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63"/>
      <c r="L49" s="27"/>
    </row>
    <row r="50" ht="15" spans="1:12">
      <c r="A50" s="30"/>
      <c r="B50" s="31"/>
      <c r="C50" s="32"/>
      <c r="D50" s="33" t="s">
        <v>41</v>
      </c>
      <c r="E50" s="34"/>
      <c r="F50" s="35">
        <f>SUM(F43:F49)</f>
        <v>550</v>
      </c>
      <c r="G50" s="35">
        <f t="shared" ref="G50" si="14">SUM(G43:G49)</f>
        <v>16.9</v>
      </c>
      <c r="H50" s="35">
        <f t="shared" ref="H50" si="15">SUM(H43:H49)</f>
        <v>12.6</v>
      </c>
      <c r="I50" s="35">
        <f t="shared" ref="I50" si="16">SUM(I43:I49)</f>
        <v>43.2</v>
      </c>
      <c r="J50" s="35">
        <f t="shared" ref="J50:L50" si="17">SUM(J43:J49)</f>
        <v>627.2</v>
      </c>
      <c r="K50" s="64"/>
      <c r="L50" s="35">
        <f t="shared" si="17"/>
        <v>55.04</v>
      </c>
    </row>
    <row r="51" ht="15" spans="1:12">
      <c r="A51" s="36">
        <f>A43</f>
        <v>1</v>
      </c>
      <c r="B51" s="37">
        <f>B43</f>
        <v>3</v>
      </c>
      <c r="C51" s="38" t="s">
        <v>42</v>
      </c>
      <c r="D51" s="28" t="s">
        <v>30</v>
      </c>
      <c r="E51" s="26"/>
      <c r="F51" s="27"/>
      <c r="G51" s="27"/>
      <c r="H51" s="27"/>
      <c r="I51" s="27"/>
      <c r="J51" s="27"/>
      <c r="K51" s="63"/>
      <c r="L51" s="27"/>
    </row>
    <row r="52" ht="15" spans="1:12">
      <c r="A52" s="22"/>
      <c r="B52" s="23"/>
      <c r="C52" s="24"/>
      <c r="D52" s="28" t="s">
        <v>43</v>
      </c>
      <c r="E52" s="26"/>
      <c r="F52" s="27"/>
      <c r="G52" s="27"/>
      <c r="H52" s="27"/>
      <c r="I52" s="27"/>
      <c r="J52" s="27"/>
      <c r="K52" s="63"/>
      <c r="L52" s="27"/>
    </row>
    <row r="53" ht="15" spans="1:12">
      <c r="A53" s="22"/>
      <c r="B53" s="23"/>
      <c r="C53" s="24"/>
      <c r="D53" s="28" t="s">
        <v>44</v>
      </c>
      <c r="E53" s="26"/>
      <c r="F53" s="27"/>
      <c r="G53" s="27"/>
      <c r="H53" s="27"/>
      <c r="I53" s="27"/>
      <c r="J53" s="27"/>
      <c r="K53" s="63"/>
      <c r="L53" s="27"/>
    </row>
    <row r="54" ht="15" spans="1:12">
      <c r="A54" s="22"/>
      <c r="B54" s="23"/>
      <c r="C54" s="24"/>
      <c r="D54" s="28" t="s">
        <v>45</v>
      </c>
      <c r="E54" s="26"/>
      <c r="F54" s="27"/>
      <c r="G54" s="27"/>
      <c r="H54" s="27"/>
      <c r="I54" s="27"/>
      <c r="J54" s="27"/>
      <c r="K54" s="63"/>
      <c r="L54" s="27"/>
    </row>
    <row r="55" ht="15" spans="1:12">
      <c r="A55" s="22"/>
      <c r="B55" s="23"/>
      <c r="C55" s="24"/>
      <c r="D55" s="28" t="s">
        <v>46</v>
      </c>
      <c r="E55" s="26"/>
      <c r="F55" s="27"/>
      <c r="G55" s="27"/>
      <c r="H55" s="27"/>
      <c r="I55" s="27"/>
      <c r="J55" s="27"/>
      <c r="K55" s="63"/>
      <c r="L55" s="27"/>
    </row>
    <row r="56" ht="15" spans="1:12">
      <c r="A56" s="22"/>
      <c r="B56" s="23"/>
      <c r="C56" s="24"/>
      <c r="D56" s="28" t="s">
        <v>47</v>
      </c>
      <c r="E56" s="26"/>
      <c r="F56" s="27"/>
      <c r="G56" s="27"/>
      <c r="H56" s="27"/>
      <c r="I56" s="27"/>
      <c r="J56" s="27"/>
      <c r="K56" s="63"/>
      <c r="L56" s="27"/>
    </row>
    <row r="57" ht="15" spans="1:12">
      <c r="A57" s="22"/>
      <c r="B57" s="23"/>
      <c r="C57" s="24"/>
      <c r="D57" s="28" t="s">
        <v>48</v>
      </c>
      <c r="E57" s="26"/>
      <c r="F57" s="27"/>
      <c r="G57" s="27"/>
      <c r="H57" s="27"/>
      <c r="I57" s="27"/>
      <c r="J57" s="27"/>
      <c r="K57" s="63"/>
      <c r="L57" s="27"/>
    </row>
    <row r="58" ht="15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63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63"/>
      <c r="L59" s="27"/>
    </row>
    <row r="60" ht="15" spans="1:12">
      <c r="A60" s="30"/>
      <c r="B60" s="31"/>
      <c r="C60" s="32"/>
      <c r="D60" s="33" t="s">
        <v>41</v>
      </c>
      <c r="E60" s="34"/>
      <c r="F60" s="35">
        <f>SUM(F51:F59)</f>
        <v>0</v>
      </c>
      <c r="G60" s="35">
        <f t="shared" ref="G60" si="18">SUM(G51:G59)</f>
        <v>0</v>
      </c>
      <c r="H60" s="35">
        <f t="shared" ref="H60" si="19">SUM(H51:H59)</f>
        <v>0</v>
      </c>
      <c r="I60" s="35">
        <f t="shared" ref="I60" si="20">SUM(I51:I59)</f>
        <v>0</v>
      </c>
      <c r="J60" s="35">
        <f t="shared" ref="J60:L60" si="21">SUM(J51:J59)</f>
        <v>0</v>
      </c>
      <c r="K60" s="64"/>
      <c r="L60" s="35">
        <f t="shared" si="21"/>
        <v>0</v>
      </c>
    </row>
    <row r="61" ht="15.75" customHeight="1" spans="1:12">
      <c r="A61" s="39">
        <f>A43</f>
        <v>1</v>
      </c>
      <c r="B61" s="40">
        <f>B43</f>
        <v>3</v>
      </c>
      <c r="C61" s="41" t="s">
        <v>49</v>
      </c>
      <c r="D61" s="42"/>
      <c r="E61" s="49"/>
      <c r="F61" s="50">
        <f>F50+F60</f>
        <v>550</v>
      </c>
      <c r="G61" s="50">
        <f t="shared" ref="G61" si="22">G50+G60</f>
        <v>16.9</v>
      </c>
      <c r="H61" s="50">
        <f t="shared" ref="H61" si="23">H50+H60</f>
        <v>12.6</v>
      </c>
      <c r="I61" s="50">
        <f t="shared" ref="I61" si="24">I50+I60</f>
        <v>43.2</v>
      </c>
      <c r="J61" s="50">
        <f t="shared" ref="J61:L61" si="25">J50+J60</f>
        <v>627.2</v>
      </c>
      <c r="K61" s="50"/>
      <c r="L61" s="50">
        <f t="shared" si="25"/>
        <v>55.04</v>
      </c>
    </row>
    <row r="62" ht="15" spans="1:12">
      <c r="A62" s="16">
        <v>1</v>
      </c>
      <c r="B62" s="17">
        <v>4</v>
      </c>
      <c r="C62" s="18" t="s">
        <v>26</v>
      </c>
      <c r="D62" s="19" t="s">
        <v>27</v>
      </c>
      <c r="E62" s="57" t="s">
        <v>67</v>
      </c>
      <c r="F62" s="57">
        <v>150</v>
      </c>
      <c r="G62" s="57">
        <v>4.5</v>
      </c>
      <c r="H62" s="57">
        <v>5.5</v>
      </c>
      <c r="I62" s="57">
        <v>26.5</v>
      </c>
      <c r="J62" s="57">
        <v>173.7</v>
      </c>
      <c r="K62" s="57" t="s">
        <v>68</v>
      </c>
      <c r="L62" s="53">
        <v>16.58</v>
      </c>
    </row>
    <row r="63" ht="15" spans="1:12">
      <c r="A63" s="22"/>
      <c r="B63" s="23"/>
      <c r="C63" s="24"/>
      <c r="D63" s="58" t="s">
        <v>27</v>
      </c>
      <c r="E63" s="51" t="s">
        <v>69</v>
      </c>
      <c r="F63" s="29">
        <v>90</v>
      </c>
      <c r="G63" s="29">
        <v>9.1</v>
      </c>
      <c r="H63" s="29">
        <v>8.7</v>
      </c>
      <c r="I63" s="29">
        <v>8.2</v>
      </c>
      <c r="J63" s="29">
        <v>147.6</v>
      </c>
      <c r="K63" s="29" t="s">
        <v>70</v>
      </c>
      <c r="L63" s="53">
        <v>38.95</v>
      </c>
    </row>
    <row r="64" ht="15" spans="1:12">
      <c r="A64" s="22"/>
      <c r="B64" s="23"/>
      <c r="C64" s="24"/>
      <c r="D64" s="25" t="s">
        <v>30</v>
      </c>
      <c r="E64" s="26" t="s">
        <v>71</v>
      </c>
      <c r="F64" s="27">
        <v>60</v>
      </c>
      <c r="G64" s="27">
        <v>0.8</v>
      </c>
      <c r="H64" s="27">
        <v>2.7</v>
      </c>
      <c r="I64" s="66">
        <v>45812</v>
      </c>
      <c r="J64" s="27">
        <v>45.7</v>
      </c>
      <c r="K64" s="63" t="s">
        <v>72</v>
      </c>
      <c r="L64" s="27">
        <v>4.2</v>
      </c>
    </row>
    <row r="65" ht="15" spans="1:12">
      <c r="A65" s="22"/>
      <c r="B65" s="23"/>
      <c r="C65" s="24"/>
      <c r="D65" s="28" t="s">
        <v>33</v>
      </c>
      <c r="E65" s="26" t="s">
        <v>73</v>
      </c>
      <c r="F65" s="27">
        <v>200</v>
      </c>
      <c r="G65" s="27">
        <v>0.2</v>
      </c>
      <c r="H65" s="27">
        <v>0</v>
      </c>
      <c r="I65" s="27">
        <v>6.4</v>
      </c>
      <c r="J65" s="27">
        <v>26.8</v>
      </c>
      <c r="K65" s="63" t="s">
        <v>74</v>
      </c>
      <c r="L65" s="72">
        <v>3.04</v>
      </c>
    </row>
    <row r="66" ht="15" spans="1:12">
      <c r="A66" s="22"/>
      <c r="B66" s="23"/>
      <c r="C66" s="24"/>
      <c r="D66" s="28" t="s">
        <v>36</v>
      </c>
      <c r="E66" s="26" t="s">
        <v>56</v>
      </c>
      <c r="F66" s="27">
        <v>50</v>
      </c>
      <c r="G66" s="27">
        <v>3.8</v>
      </c>
      <c r="H66" s="27">
        <v>0.4</v>
      </c>
      <c r="I66" s="27">
        <v>24.6</v>
      </c>
      <c r="J66" s="27">
        <v>117.2</v>
      </c>
      <c r="K66" s="63" t="s">
        <v>38</v>
      </c>
      <c r="L66" s="27">
        <v>3.1</v>
      </c>
    </row>
    <row r="67" ht="15" spans="1:12">
      <c r="A67" s="22"/>
      <c r="B67" s="23"/>
      <c r="C67" s="24"/>
      <c r="D67" s="25"/>
      <c r="E67" s="26"/>
      <c r="F67" s="27"/>
      <c r="G67" s="27"/>
      <c r="H67" s="27"/>
      <c r="I67" s="27"/>
      <c r="J67" s="27"/>
      <c r="K67" s="63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63"/>
      <c r="L68" s="27"/>
    </row>
    <row r="69" ht="15" spans="1:12">
      <c r="A69" s="30"/>
      <c r="B69" s="31"/>
      <c r="C69" s="32"/>
      <c r="D69" s="33" t="s">
        <v>41</v>
      </c>
      <c r="E69" s="34"/>
      <c r="F69" s="35">
        <f>SUM(F62:F68)</f>
        <v>550</v>
      </c>
      <c r="G69" s="35">
        <f t="shared" ref="G69" si="26">SUM(G62:G68)</f>
        <v>18.4</v>
      </c>
      <c r="H69" s="35">
        <f t="shared" ref="H69" si="27">SUM(H62:H68)</f>
        <v>17.3</v>
      </c>
      <c r="I69" s="35">
        <f t="shared" ref="I69" si="28">SUM(I62:I68)</f>
        <v>45877.7</v>
      </c>
      <c r="J69" s="35">
        <f t="shared" ref="J69:L69" si="29">SUM(J62:J68)</f>
        <v>511</v>
      </c>
      <c r="K69" s="64"/>
      <c r="L69" s="35">
        <f t="shared" si="29"/>
        <v>65.87</v>
      </c>
    </row>
    <row r="70" ht="15" spans="1:12">
      <c r="A70" s="36">
        <f>A62</f>
        <v>1</v>
      </c>
      <c r="B70" s="37">
        <f>B62</f>
        <v>4</v>
      </c>
      <c r="C70" s="38" t="s">
        <v>42</v>
      </c>
      <c r="D70" s="28" t="s">
        <v>30</v>
      </c>
      <c r="E70" s="26"/>
      <c r="F70" s="27"/>
      <c r="G70" s="27"/>
      <c r="H70" s="27"/>
      <c r="I70" s="27"/>
      <c r="J70" s="27"/>
      <c r="K70" s="63"/>
      <c r="L70" s="27"/>
    </row>
    <row r="71" ht="15" spans="1:12">
      <c r="A71" s="22"/>
      <c r="B71" s="23"/>
      <c r="C71" s="24"/>
      <c r="D71" s="28" t="s">
        <v>43</v>
      </c>
      <c r="E71" s="26"/>
      <c r="F71" s="27"/>
      <c r="G71" s="27"/>
      <c r="H71" s="27"/>
      <c r="I71" s="27"/>
      <c r="J71" s="27"/>
      <c r="K71" s="63"/>
      <c r="L71" s="27"/>
    </row>
    <row r="72" ht="15" spans="1:12">
      <c r="A72" s="22"/>
      <c r="B72" s="23"/>
      <c r="C72" s="24"/>
      <c r="D72" s="28" t="s">
        <v>44</v>
      </c>
      <c r="E72" s="26"/>
      <c r="F72" s="27"/>
      <c r="G72" s="27"/>
      <c r="H72" s="27"/>
      <c r="I72" s="27"/>
      <c r="J72" s="27"/>
      <c r="K72" s="63"/>
      <c r="L72" s="27"/>
    </row>
    <row r="73" ht="15" spans="1:12">
      <c r="A73" s="22"/>
      <c r="B73" s="23"/>
      <c r="C73" s="24"/>
      <c r="D73" s="28" t="s">
        <v>45</v>
      </c>
      <c r="E73" s="67"/>
      <c r="F73" s="53"/>
      <c r="G73" s="53"/>
      <c r="H73" s="53"/>
      <c r="I73" s="53"/>
      <c r="J73" s="53"/>
      <c r="K73" s="65"/>
      <c r="L73" s="53"/>
    </row>
    <row r="74" ht="15" spans="1:12">
      <c r="A74" s="22"/>
      <c r="B74" s="23"/>
      <c r="C74" s="24"/>
      <c r="D74" s="28" t="s">
        <v>46</v>
      </c>
      <c r="E74" s="26"/>
      <c r="F74" s="27"/>
      <c r="G74" s="27"/>
      <c r="H74" s="27"/>
      <c r="I74" s="27"/>
      <c r="J74" s="27"/>
      <c r="K74" s="63"/>
      <c r="L74" s="27"/>
    </row>
    <row r="75" ht="15" spans="1:12">
      <c r="A75" s="22"/>
      <c r="B75" s="23"/>
      <c r="C75" s="24"/>
      <c r="D75" s="28" t="s">
        <v>47</v>
      </c>
      <c r="E75" s="26"/>
      <c r="F75" s="27"/>
      <c r="G75" s="27"/>
      <c r="H75" s="27"/>
      <c r="I75" s="27"/>
      <c r="J75" s="27"/>
      <c r="K75" s="63"/>
      <c r="L75" s="27"/>
    </row>
    <row r="76" ht="15" spans="1:12">
      <c r="A76" s="22"/>
      <c r="B76" s="23"/>
      <c r="C76" s="24"/>
      <c r="D76" s="28" t="s">
        <v>48</v>
      </c>
      <c r="E76" s="26"/>
      <c r="F76" s="27"/>
      <c r="G76" s="27"/>
      <c r="H76" s="27"/>
      <c r="I76" s="27"/>
      <c r="J76" s="27"/>
      <c r="K76" s="63"/>
      <c r="L76" s="27"/>
    </row>
    <row r="77" ht="15" spans="1:12">
      <c r="A77" s="22"/>
      <c r="B77" s="23"/>
      <c r="C77" s="24"/>
      <c r="D77" s="25"/>
      <c r="E77" s="26"/>
      <c r="F77" s="27"/>
      <c r="G77" s="27"/>
      <c r="H77" s="27"/>
      <c r="I77" s="27"/>
      <c r="J77" s="27"/>
      <c r="K77" s="63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63"/>
      <c r="L78" s="27"/>
    </row>
    <row r="79" ht="15" spans="1:12">
      <c r="A79" s="30"/>
      <c r="B79" s="31"/>
      <c r="C79" s="32"/>
      <c r="D79" s="33" t="s">
        <v>41</v>
      </c>
      <c r="E79" s="34"/>
      <c r="F79" s="35">
        <f>SUM(F70:F78)</f>
        <v>0</v>
      </c>
      <c r="G79" s="35">
        <f t="shared" ref="G79" si="30">SUM(G70:G78)</f>
        <v>0</v>
      </c>
      <c r="H79" s="35">
        <f t="shared" ref="H79" si="31">SUM(H70:H78)</f>
        <v>0</v>
      </c>
      <c r="I79" s="35">
        <f t="shared" ref="I79" si="32">SUM(I70:I78)</f>
        <v>0</v>
      </c>
      <c r="J79" s="35">
        <f t="shared" ref="J79:L79" si="33">SUM(J70:J78)</f>
        <v>0</v>
      </c>
      <c r="K79" s="64"/>
      <c r="L79" s="35">
        <f t="shared" si="33"/>
        <v>0</v>
      </c>
    </row>
    <row r="80" ht="15.75" customHeight="1" spans="1:12">
      <c r="A80" s="39">
        <f>A62</f>
        <v>1</v>
      </c>
      <c r="B80" s="40">
        <f>B62</f>
        <v>4</v>
      </c>
      <c r="C80" s="41" t="s">
        <v>49</v>
      </c>
      <c r="D80" s="42"/>
      <c r="E80" s="43"/>
      <c r="F80" s="44">
        <f>F69+F79</f>
        <v>550</v>
      </c>
      <c r="G80" s="44">
        <f t="shared" ref="G80" si="34">G69+G79</f>
        <v>18.4</v>
      </c>
      <c r="H80" s="44">
        <f t="shared" ref="H80" si="35">H69+H79</f>
        <v>17.3</v>
      </c>
      <c r="I80" s="44">
        <f t="shared" ref="I80" si="36">I69+I79</f>
        <v>45877.7</v>
      </c>
      <c r="J80" s="44">
        <f t="shared" ref="J80:L80" si="37">J69+J79</f>
        <v>511</v>
      </c>
      <c r="K80" s="44"/>
      <c r="L80" s="44">
        <f t="shared" si="37"/>
        <v>65.87</v>
      </c>
    </row>
    <row r="81" ht="15" spans="1:12">
      <c r="A81" s="16">
        <v>1</v>
      </c>
      <c r="B81" s="17">
        <v>5</v>
      </c>
      <c r="C81" s="18" t="s">
        <v>26</v>
      </c>
      <c r="D81" s="19" t="s">
        <v>27</v>
      </c>
      <c r="E81" s="20" t="s">
        <v>75</v>
      </c>
      <c r="F81" s="21">
        <v>200</v>
      </c>
      <c r="G81" s="21">
        <v>10.5</v>
      </c>
      <c r="H81" s="21">
        <v>9.1</v>
      </c>
      <c r="I81" s="21">
        <v>38.2</v>
      </c>
      <c r="J81" s="21">
        <v>277</v>
      </c>
      <c r="K81" s="62" t="s">
        <v>76</v>
      </c>
      <c r="L81" s="21">
        <v>28.03</v>
      </c>
    </row>
    <row r="82" ht="15" spans="1:12">
      <c r="A82" s="22"/>
      <c r="B82" s="23"/>
      <c r="C82" s="24"/>
      <c r="D82" s="32" t="s">
        <v>30</v>
      </c>
      <c r="E82" s="68" t="s">
        <v>31</v>
      </c>
      <c r="F82" s="69">
        <v>30</v>
      </c>
      <c r="G82" s="69">
        <v>7</v>
      </c>
      <c r="H82" s="69">
        <v>8.9</v>
      </c>
      <c r="I82" s="69">
        <v>0</v>
      </c>
      <c r="J82" s="69" t="s">
        <v>77</v>
      </c>
      <c r="K82" s="73" t="s">
        <v>32</v>
      </c>
      <c r="L82" s="69">
        <v>28.5</v>
      </c>
    </row>
    <row r="83" ht="15" spans="1:12">
      <c r="A83" s="22"/>
      <c r="B83" s="23"/>
      <c r="C83" s="24"/>
      <c r="D83" s="28" t="s">
        <v>33</v>
      </c>
      <c r="E83" s="26" t="s">
        <v>78</v>
      </c>
      <c r="F83" s="27">
        <v>200</v>
      </c>
      <c r="G83" s="27">
        <v>0.2</v>
      </c>
      <c r="H83" s="27">
        <v>0</v>
      </c>
      <c r="I83" s="27">
        <v>6.4</v>
      </c>
      <c r="J83" s="66">
        <v>45895</v>
      </c>
      <c r="K83" s="63" t="s">
        <v>74</v>
      </c>
      <c r="L83" s="27">
        <v>1.44</v>
      </c>
    </row>
    <row r="84" ht="15" spans="1:12">
      <c r="A84" s="22"/>
      <c r="B84" s="23"/>
      <c r="C84" s="24"/>
      <c r="D84" s="28" t="s">
        <v>36</v>
      </c>
      <c r="E84" s="26" t="s">
        <v>37</v>
      </c>
      <c r="F84" s="27">
        <v>50</v>
      </c>
      <c r="G84" s="27">
        <v>3.8</v>
      </c>
      <c r="H84" s="27">
        <v>0.4</v>
      </c>
      <c r="I84" s="27">
        <v>24.6</v>
      </c>
      <c r="J84" s="27">
        <v>117.2</v>
      </c>
      <c r="K84" s="63" t="s">
        <v>38</v>
      </c>
      <c r="L84" s="27">
        <v>3.1</v>
      </c>
    </row>
    <row r="85" ht="15" spans="1:12">
      <c r="A85" s="22"/>
      <c r="B85" s="23"/>
      <c r="C85" s="24"/>
      <c r="D85" s="28" t="s">
        <v>39</v>
      </c>
      <c r="E85" s="26" t="s">
        <v>40</v>
      </c>
      <c r="F85" s="27">
        <v>100</v>
      </c>
      <c r="G85" s="27">
        <v>0.2</v>
      </c>
      <c r="H85" s="27">
        <v>0.2</v>
      </c>
      <c r="I85" s="27">
        <v>5.9</v>
      </c>
      <c r="J85" s="27">
        <v>26.6</v>
      </c>
      <c r="K85" s="63" t="s">
        <v>38</v>
      </c>
      <c r="L85" s="27">
        <v>11.55</v>
      </c>
    </row>
    <row r="86" ht="15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63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63"/>
      <c r="L87" s="27"/>
    </row>
    <row r="88" ht="15" spans="1:12">
      <c r="A88" s="30"/>
      <c r="B88" s="31"/>
      <c r="C88" s="32"/>
      <c r="D88" s="33" t="s">
        <v>41</v>
      </c>
      <c r="E88" s="34"/>
      <c r="F88" s="35">
        <f>SUM(F81:F87)</f>
        <v>580</v>
      </c>
      <c r="G88" s="35">
        <f t="shared" ref="G88" si="38">SUM(G81:G87)</f>
        <v>21.7</v>
      </c>
      <c r="H88" s="35">
        <f t="shared" ref="H88" si="39">SUM(H81:H87)</f>
        <v>18.6</v>
      </c>
      <c r="I88" s="35">
        <f t="shared" ref="I88" si="40">SUM(I81:I87)</f>
        <v>75.1</v>
      </c>
      <c r="J88" s="35">
        <f t="shared" ref="J88:L88" si="41">SUM(J81:J87)</f>
        <v>46315.8</v>
      </c>
      <c r="K88" s="64"/>
      <c r="L88" s="35">
        <f t="shared" si="41"/>
        <v>72.62</v>
      </c>
    </row>
    <row r="89" ht="15" spans="1:12">
      <c r="A89" s="36">
        <f>A81</f>
        <v>1</v>
      </c>
      <c r="B89" s="37">
        <f>B81</f>
        <v>5</v>
      </c>
      <c r="C89" s="38" t="s">
        <v>42</v>
      </c>
      <c r="D89" s="28" t="s">
        <v>30</v>
      </c>
      <c r="E89" s="26"/>
      <c r="F89" s="27"/>
      <c r="G89" s="27"/>
      <c r="H89" s="27"/>
      <c r="I89" s="27"/>
      <c r="J89" s="27"/>
      <c r="K89" s="63"/>
      <c r="L89" s="27"/>
    </row>
    <row r="90" ht="15" spans="1:12">
      <c r="A90" s="22"/>
      <c r="B90" s="23"/>
      <c r="C90" s="24"/>
      <c r="D90" s="28" t="s">
        <v>43</v>
      </c>
      <c r="E90" s="26"/>
      <c r="F90" s="27"/>
      <c r="G90" s="27"/>
      <c r="H90" s="27"/>
      <c r="I90" s="27"/>
      <c r="J90" s="27"/>
      <c r="K90" s="63"/>
      <c r="L90" s="27"/>
    </row>
    <row r="91" ht="15" spans="1:12">
      <c r="A91" s="22"/>
      <c r="B91" s="23"/>
      <c r="C91" s="24"/>
      <c r="D91" s="28" t="s">
        <v>44</v>
      </c>
      <c r="E91" s="26"/>
      <c r="F91" s="27"/>
      <c r="G91" s="27"/>
      <c r="H91" s="27"/>
      <c r="I91" s="27"/>
      <c r="J91" s="27"/>
      <c r="K91" s="63"/>
      <c r="L91" s="27"/>
    </row>
    <row r="92" ht="15" spans="1:12">
      <c r="A92" s="22"/>
      <c r="B92" s="23"/>
      <c r="C92" s="24"/>
      <c r="D92" s="28" t="s">
        <v>45</v>
      </c>
      <c r="E92" s="26"/>
      <c r="F92" s="27"/>
      <c r="G92" s="27"/>
      <c r="H92" s="27"/>
      <c r="I92" s="27"/>
      <c r="J92" s="27"/>
      <c r="K92" s="63"/>
      <c r="L92" s="27"/>
    </row>
    <row r="93" ht="15" spans="1:12">
      <c r="A93" s="22"/>
      <c r="B93" s="23"/>
      <c r="C93" s="24"/>
      <c r="D93" s="28" t="s">
        <v>46</v>
      </c>
      <c r="E93" s="26"/>
      <c r="F93" s="27"/>
      <c r="G93" s="27"/>
      <c r="H93" s="27"/>
      <c r="I93" s="27"/>
      <c r="J93" s="27"/>
      <c r="K93" s="63"/>
      <c r="L93" s="27"/>
    </row>
    <row r="94" ht="15" spans="1:12">
      <c r="A94" s="22"/>
      <c r="B94" s="23"/>
      <c r="C94" s="24"/>
      <c r="D94" s="28" t="s">
        <v>47</v>
      </c>
      <c r="E94" s="26"/>
      <c r="F94" s="27"/>
      <c r="G94" s="27"/>
      <c r="H94" s="27"/>
      <c r="I94" s="27"/>
      <c r="J94" s="27"/>
      <c r="K94" s="63"/>
      <c r="L94" s="27"/>
    </row>
    <row r="95" ht="15" spans="1:12">
      <c r="A95" s="22"/>
      <c r="B95" s="23"/>
      <c r="C95" s="24"/>
      <c r="D95" s="28" t="s">
        <v>48</v>
      </c>
      <c r="E95" s="26"/>
      <c r="F95" s="27"/>
      <c r="G95" s="27"/>
      <c r="H95" s="27"/>
      <c r="I95" s="27"/>
      <c r="J95" s="27"/>
      <c r="K95" s="63"/>
      <c r="L95" s="27"/>
    </row>
    <row r="96" ht="15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63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63"/>
      <c r="L97" s="27"/>
    </row>
    <row r="98" ht="15" spans="1:12">
      <c r="A98" s="30"/>
      <c r="B98" s="31"/>
      <c r="C98" s="32"/>
      <c r="D98" s="33" t="s">
        <v>41</v>
      </c>
      <c r="E98" s="34"/>
      <c r="F98" s="35">
        <f>SUM(F89:F97)</f>
        <v>0</v>
      </c>
      <c r="G98" s="35">
        <f t="shared" ref="G98" si="42">SUM(G89:G97)</f>
        <v>0</v>
      </c>
      <c r="H98" s="35">
        <f t="shared" ref="H98" si="43">SUM(H89:H97)</f>
        <v>0</v>
      </c>
      <c r="I98" s="35">
        <f t="shared" ref="I98" si="44">SUM(I89:I97)</f>
        <v>0</v>
      </c>
      <c r="J98" s="35">
        <f t="shared" ref="J98:L98" si="45">SUM(J89:J97)</f>
        <v>0</v>
      </c>
      <c r="K98" s="64"/>
      <c r="L98" s="35">
        <f t="shared" si="45"/>
        <v>0</v>
      </c>
    </row>
    <row r="99" ht="15.75" customHeight="1" spans="1:12">
      <c r="A99" s="39">
        <f>A81</f>
        <v>1</v>
      </c>
      <c r="B99" s="40">
        <f>B81</f>
        <v>5</v>
      </c>
      <c r="C99" s="41" t="s">
        <v>49</v>
      </c>
      <c r="D99" s="42"/>
      <c r="E99" s="49"/>
      <c r="F99" s="50">
        <f>F88+F98</f>
        <v>580</v>
      </c>
      <c r="G99" s="50">
        <f t="shared" ref="G99" si="46">G88+G98</f>
        <v>21.7</v>
      </c>
      <c r="H99" s="50">
        <f t="shared" ref="H99" si="47">H88+H98</f>
        <v>18.6</v>
      </c>
      <c r="I99" s="50">
        <f t="shared" ref="I99" si="48">I88+I98</f>
        <v>75.1</v>
      </c>
      <c r="J99" s="50">
        <f t="shared" ref="J99:L99" si="49">J88+J98</f>
        <v>46315.8</v>
      </c>
      <c r="K99" s="50"/>
      <c r="L99" s="50">
        <f t="shared" si="49"/>
        <v>72.62</v>
      </c>
    </row>
    <row r="100" ht="15" spans="1:12">
      <c r="A100" s="16">
        <v>2</v>
      </c>
      <c r="B100" s="17">
        <v>1</v>
      </c>
      <c r="C100" s="18" t="s">
        <v>26</v>
      </c>
      <c r="D100" s="19" t="s">
        <v>27</v>
      </c>
      <c r="E100" s="57" t="s">
        <v>79</v>
      </c>
      <c r="F100" s="29">
        <v>200</v>
      </c>
      <c r="G100" s="29">
        <v>8.1</v>
      </c>
      <c r="H100" s="29">
        <v>9.2</v>
      </c>
      <c r="I100" s="29">
        <v>38.6</v>
      </c>
      <c r="J100" s="29">
        <v>270.3</v>
      </c>
      <c r="K100" s="29" t="s">
        <v>80</v>
      </c>
      <c r="L100" s="53">
        <v>29.77</v>
      </c>
    </row>
    <row r="101" ht="15" spans="1:12">
      <c r="A101" s="22"/>
      <c r="B101" s="23"/>
      <c r="C101" s="24"/>
      <c r="D101" s="32" t="s">
        <v>30</v>
      </c>
      <c r="E101" s="57" t="s">
        <v>31</v>
      </c>
      <c r="F101" s="29">
        <v>30</v>
      </c>
      <c r="G101" s="29">
        <v>7</v>
      </c>
      <c r="H101" s="29">
        <v>8.9</v>
      </c>
      <c r="I101" s="29">
        <v>0</v>
      </c>
      <c r="J101" s="29">
        <v>107.5</v>
      </c>
      <c r="K101" s="29" t="s">
        <v>32</v>
      </c>
      <c r="L101" s="53">
        <v>28.5</v>
      </c>
    </row>
    <row r="102" ht="15" spans="1:12">
      <c r="A102" s="22"/>
      <c r="B102" s="23"/>
      <c r="C102" s="24"/>
      <c r="D102" s="28" t="s">
        <v>33</v>
      </c>
      <c r="E102" s="57" t="s">
        <v>63</v>
      </c>
      <c r="F102" s="29">
        <v>200</v>
      </c>
      <c r="G102" s="29">
        <v>1.6</v>
      </c>
      <c r="H102" s="29">
        <v>1.1</v>
      </c>
      <c r="I102" s="27">
        <v>8.6</v>
      </c>
      <c r="J102" s="29">
        <v>50.9</v>
      </c>
      <c r="K102" s="29" t="s">
        <v>64</v>
      </c>
      <c r="L102" s="53">
        <v>8.44</v>
      </c>
    </row>
    <row r="103" ht="15" spans="1:12">
      <c r="A103" s="22"/>
      <c r="B103" s="23"/>
      <c r="C103" s="24"/>
      <c r="D103" s="28" t="s">
        <v>36</v>
      </c>
      <c r="E103" s="26" t="s">
        <v>56</v>
      </c>
      <c r="F103" s="27">
        <v>50</v>
      </c>
      <c r="G103" s="27">
        <v>3.8</v>
      </c>
      <c r="H103" s="27">
        <v>0.4</v>
      </c>
      <c r="I103" s="27">
        <v>24.6</v>
      </c>
      <c r="J103" s="27">
        <v>117.2</v>
      </c>
      <c r="K103" s="63" t="s">
        <v>38</v>
      </c>
      <c r="L103" s="27">
        <v>3.1</v>
      </c>
    </row>
    <row r="104" ht="15" spans="1:12">
      <c r="A104" s="22"/>
      <c r="B104" s="23"/>
      <c r="C104" s="24"/>
      <c r="D104" s="28" t="s">
        <v>39</v>
      </c>
      <c r="E104" s="26" t="s">
        <v>81</v>
      </c>
      <c r="F104" s="27">
        <v>70</v>
      </c>
      <c r="G104" s="27">
        <v>0.6</v>
      </c>
      <c r="H104" s="27">
        <v>0.1</v>
      </c>
      <c r="I104" s="27">
        <v>5.7</v>
      </c>
      <c r="J104" s="27">
        <v>26.5</v>
      </c>
      <c r="K104" s="63" t="s">
        <v>38</v>
      </c>
      <c r="L104" s="27">
        <v>11.55</v>
      </c>
    </row>
    <row r="105" ht="15" spans="1:12">
      <c r="A105" s="22"/>
      <c r="B105" s="23"/>
      <c r="C105" s="24"/>
      <c r="D105" s="25"/>
      <c r="E105" s="26"/>
      <c r="F105" s="27"/>
      <c r="G105" s="27"/>
      <c r="H105" s="27"/>
      <c r="I105" s="27"/>
      <c r="J105" s="27"/>
      <c r="K105" s="63"/>
      <c r="L105" s="27"/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63"/>
      <c r="L106" s="27"/>
    </row>
    <row r="107" ht="15" spans="1:12">
      <c r="A107" s="30"/>
      <c r="B107" s="31"/>
      <c r="C107" s="32"/>
      <c r="D107" s="33" t="s">
        <v>41</v>
      </c>
      <c r="E107" s="34"/>
      <c r="F107" s="35">
        <f>SUM(F100:F106)</f>
        <v>550</v>
      </c>
      <c r="G107" s="35">
        <f t="shared" ref="G107:J107" si="50">SUM(G100:G106)</f>
        <v>21.1</v>
      </c>
      <c r="H107" s="35">
        <f t="shared" si="50"/>
        <v>19.7</v>
      </c>
      <c r="I107" s="35">
        <f t="shared" si="50"/>
        <v>77.5</v>
      </c>
      <c r="J107" s="35">
        <f t="shared" si="50"/>
        <v>572.4</v>
      </c>
      <c r="K107" s="64"/>
      <c r="L107" s="35">
        <f t="shared" ref="L107" si="51">SUM(L100:L106)</f>
        <v>81.36</v>
      </c>
    </row>
    <row r="108" ht="15" spans="1:12">
      <c r="A108" s="36">
        <f>A100</f>
        <v>2</v>
      </c>
      <c r="B108" s="37">
        <f>B100</f>
        <v>1</v>
      </c>
      <c r="C108" s="38" t="s">
        <v>42</v>
      </c>
      <c r="D108" s="28" t="s">
        <v>30</v>
      </c>
      <c r="E108" s="26"/>
      <c r="F108" s="27"/>
      <c r="G108" s="27"/>
      <c r="H108" s="27"/>
      <c r="I108" s="27"/>
      <c r="J108" s="27"/>
      <c r="K108" s="63"/>
      <c r="L108" s="27"/>
    </row>
    <row r="109" ht="15" spans="1:12">
      <c r="A109" s="22"/>
      <c r="B109" s="23"/>
      <c r="C109" s="24"/>
      <c r="D109" s="28" t="s">
        <v>43</v>
      </c>
      <c r="E109" s="26"/>
      <c r="F109" s="27"/>
      <c r="G109" s="27"/>
      <c r="H109" s="27"/>
      <c r="I109" s="27"/>
      <c r="J109" s="27"/>
      <c r="K109" s="63"/>
      <c r="L109" s="27"/>
    </row>
    <row r="110" ht="15" spans="1:12">
      <c r="A110" s="22"/>
      <c r="B110" s="23"/>
      <c r="C110" s="24"/>
      <c r="D110" s="28" t="s">
        <v>44</v>
      </c>
      <c r="E110" s="26"/>
      <c r="F110" s="27"/>
      <c r="G110" s="27"/>
      <c r="H110" s="27"/>
      <c r="I110" s="27"/>
      <c r="J110" s="27"/>
      <c r="K110" s="63"/>
      <c r="L110" s="27"/>
    </row>
    <row r="111" ht="15" spans="1:12">
      <c r="A111" s="22"/>
      <c r="B111" s="23"/>
      <c r="C111" s="24"/>
      <c r="D111" s="28" t="s">
        <v>45</v>
      </c>
      <c r="E111" s="26"/>
      <c r="F111" s="27"/>
      <c r="G111" s="27"/>
      <c r="H111" s="27"/>
      <c r="I111" s="27"/>
      <c r="J111" s="27"/>
      <c r="K111" s="63"/>
      <c r="L111" s="27"/>
    </row>
    <row r="112" ht="15" spans="1:12">
      <c r="A112" s="22"/>
      <c r="B112" s="23"/>
      <c r="C112" s="24"/>
      <c r="D112" s="28" t="s">
        <v>46</v>
      </c>
      <c r="E112" s="26"/>
      <c r="F112" s="27"/>
      <c r="G112" s="27"/>
      <c r="H112" s="27"/>
      <c r="I112" s="27"/>
      <c r="J112" s="27"/>
      <c r="K112" s="63"/>
      <c r="L112" s="27"/>
    </row>
    <row r="113" ht="15" spans="1:12">
      <c r="A113" s="22"/>
      <c r="B113" s="23"/>
      <c r="C113" s="24"/>
      <c r="D113" s="28" t="s">
        <v>47</v>
      </c>
      <c r="E113" s="26"/>
      <c r="F113" s="27"/>
      <c r="G113" s="27"/>
      <c r="H113" s="27"/>
      <c r="I113" s="27"/>
      <c r="J113" s="27"/>
      <c r="K113" s="63"/>
      <c r="L113" s="27"/>
    </row>
    <row r="114" ht="15" spans="1:12">
      <c r="A114" s="22"/>
      <c r="B114" s="23"/>
      <c r="C114" s="24"/>
      <c r="D114" s="28" t="s">
        <v>48</v>
      </c>
      <c r="E114" s="26"/>
      <c r="F114" s="27"/>
      <c r="G114" s="27"/>
      <c r="H114" s="27"/>
      <c r="I114" s="27"/>
      <c r="J114" s="27"/>
      <c r="K114" s="63"/>
      <c r="L114" s="27"/>
    </row>
    <row r="115" ht="15" spans="1:12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63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63"/>
      <c r="L116" s="27"/>
    </row>
    <row r="117" ht="15" spans="1:12">
      <c r="A117" s="30"/>
      <c r="B117" s="31"/>
      <c r="C117" s="32"/>
      <c r="D117" s="33" t="s">
        <v>41</v>
      </c>
      <c r="E117" s="34"/>
      <c r="F117" s="35">
        <f>SUM(F108:F116)</f>
        <v>0</v>
      </c>
      <c r="G117" s="35">
        <f t="shared" ref="G117:J117" si="52">SUM(G108:G116)</f>
        <v>0</v>
      </c>
      <c r="H117" s="35">
        <f t="shared" si="52"/>
        <v>0</v>
      </c>
      <c r="I117" s="35">
        <f t="shared" si="52"/>
        <v>0</v>
      </c>
      <c r="J117" s="35">
        <f t="shared" si="52"/>
        <v>0</v>
      </c>
      <c r="K117" s="64"/>
      <c r="L117" s="35">
        <f t="shared" ref="L117" si="53">SUM(L108:L116)</f>
        <v>0</v>
      </c>
    </row>
    <row r="118" ht="13.5" spans="1:12">
      <c r="A118" s="39">
        <f>A100</f>
        <v>2</v>
      </c>
      <c r="B118" s="40">
        <f>B100</f>
        <v>1</v>
      </c>
      <c r="C118" s="41" t="s">
        <v>49</v>
      </c>
      <c r="D118" s="42"/>
      <c r="E118" s="43"/>
      <c r="F118" s="44">
        <f>F107+F117</f>
        <v>550</v>
      </c>
      <c r="G118" s="44">
        <f t="shared" ref="G118" si="54">G107+G117</f>
        <v>21.1</v>
      </c>
      <c r="H118" s="44">
        <f t="shared" ref="H118" si="55">H107+H117</f>
        <v>19.7</v>
      </c>
      <c r="I118" s="44">
        <f t="shared" ref="I118" si="56">I107+I117</f>
        <v>77.5</v>
      </c>
      <c r="J118" s="44">
        <f t="shared" ref="J118:L118" si="57">J107+J117</f>
        <v>572.4</v>
      </c>
      <c r="K118" s="44"/>
      <c r="L118" s="44">
        <f t="shared" si="57"/>
        <v>81.36</v>
      </c>
    </row>
    <row r="119" ht="15.75" spans="1:12">
      <c r="A119" s="45">
        <v>2</v>
      </c>
      <c r="B119" s="23">
        <v>2</v>
      </c>
      <c r="C119" s="18" t="s">
        <v>26</v>
      </c>
      <c r="D119" s="19" t="s">
        <v>27</v>
      </c>
      <c r="E119" s="20" t="s">
        <v>82</v>
      </c>
      <c r="F119" s="21">
        <v>200</v>
      </c>
      <c r="G119" s="21">
        <v>19.7</v>
      </c>
      <c r="H119" s="21">
        <v>8.7</v>
      </c>
      <c r="I119" s="21">
        <v>38.8</v>
      </c>
      <c r="J119" s="21">
        <v>312.3</v>
      </c>
      <c r="K119" s="62" t="s">
        <v>83</v>
      </c>
      <c r="L119" s="21">
        <v>33.7</v>
      </c>
    </row>
    <row r="120" ht="15" spans="1:12">
      <c r="A120" s="45"/>
      <c r="B120" s="23"/>
      <c r="C120" s="24"/>
      <c r="D120" s="32" t="s">
        <v>30</v>
      </c>
      <c r="E120" s="70" t="s">
        <v>52</v>
      </c>
      <c r="F120" s="69">
        <v>100</v>
      </c>
      <c r="G120" s="27">
        <v>1.4</v>
      </c>
      <c r="H120" s="21">
        <v>3.3</v>
      </c>
      <c r="I120" s="69">
        <v>6.9</v>
      </c>
      <c r="J120" s="69">
        <v>62.7</v>
      </c>
      <c r="K120" s="74" t="s">
        <v>53</v>
      </c>
      <c r="L120" s="69">
        <v>0.55</v>
      </c>
    </row>
    <row r="121" ht="15" spans="1:12">
      <c r="A121" s="45"/>
      <c r="B121" s="23"/>
      <c r="C121" s="24"/>
      <c r="D121" s="28" t="s">
        <v>33</v>
      </c>
      <c r="E121" s="71" t="s">
        <v>84</v>
      </c>
      <c r="F121" s="29">
        <v>200</v>
      </c>
      <c r="G121" s="29">
        <v>0.5</v>
      </c>
      <c r="H121" s="29">
        <v>0</v>
      </c>
      <c r="I121" s="29">
        <v>19.8</v>
      </c>
      <c r="J121" s="29">
        <v>81</v>
      </c>
      <c r="K121" s="29" t="s">
        <v>55</v>
      </c>
      <c r="L121" s="53">
        <v>7.08</v>
      </c>
    </row>
    <row r="122" ht="15" spans="1:12">
      <c r="A122" s="45"/>
      <c r="B122" s="23"/>
      <c r="C122" s="24"/>
      <c r="D122" s="28" t="s">
        <v>36</v>
      </c>
      <c r="E122" s="26" t="s">
        <v>37</v>
      </c>
      <c r="F122" s="27">
        <v>50</v>
      </c>
      <c r="G122" s="27">
        <v>3.8</v>
      </c>
      <c r="H122" s="27">
        <v>0.4</v>
      </c>
      <c r="I122" s="27">
        <v>24.6</v>
      </c>
      <c r="J122" s="27">
        <v>117.2</v>
      </c>
      <c r="K122" s="63" t="s">
        <v>38</v>
      </c>
      <c r="L122" s="27">
        <v>3.1</v>
      </c>
    </row>
    <row r="123" ht="15" spans="1:12">
      <c r="A123" s="45"/>
      <c r="B123" s="23"/>
      <c r="C123" s="24"/>
      <c r="D123" s="25"/>
      <c r="E123" s="26"/>
      <c r="F123" s="27"/>
      <c r="G123" s="27"/>
      <c r="H123" s="27"/>
      <c r="I123" s="27"/>
      <c r="J123" s="27"/>
      <c r="K123" s="63"/>
      <c r="L123" s="27"/>
    </row>
    <row r="124" ht="15" spans="1:12">
      <c r="A124" s="45"/>
      <c r="B124" s="23"/>
      <c r="C124" s="24"/>
      <c r="D124" s="25"/>
      <c r="E124" s="26"/>
      <c r="F124" s="27"/>
      <c r="G124" s="27"/>
      <c r="H124" s="27"/>
      <c r="I124" s="27"/>
      <c r="J124" s="27"/>
      <c r="K124" s="63"/>
      <c r="L124" s="27"/>
    </row>
    <row r="125" ht="15" spans="1:12">
      <c r="A125" s="46"/>
      <c r="B125" s="31"/>
      <c r="C125" s="32"/>
      <c r="D125" s="33" t="s">
        <v>41</v>
      </c>
      <c r="E125" s="34"/>
      <c r="F125" s="35">
        <f>SUM(F119:F124)</f>
        <v>550</v>
      </c>
      <c r="G125" s="35">
        <f t="shared" ref="G125:J125" si="58">SUM(G119:G124)</f>
        <v>25.4</v>
      </c>
      <c r="H125" s="35">
        <f t="shared" si="58"/>
        <v>12.4</v>
      </c>
      <c r="I125" s="35">
        <f t="shared" si="58"/>
        <v>90.1</v>
      </c>
      <c r="J125" s="35">
        <f t="shared" si="58"/>
        <v>573.2</v>
      </c>
      <c r="K125" s="64"/>
      <c r="L125" s="35">
        <f t="shared" ref="L125" si="59">SUM(L119:L124)</f>
        <v>44.43</v>
      </c>
    </row>
    <row r="126" ht="15" spans="1:12">
      <c r="A126" s="37">
        <f>A119</f>
        <v>2</v>
      </c>
      <c r="B126" s="37">
        <f>B119</f>
        <v>2</v>
      </c>
      <c r="C126" s="38" t="s">
        <v>42</v>
      </c>
      <c r="D126" s="28" t="s">
        <v>30</v>
      </c>
      <c r="E126" s="26"/>
      <c r="F126" s="27"/>
      <c r="G126" s="27"/>
      <c r="H126" s="27"/>
      <c r="I126" s="27"/>
      <c r="J126" s="27"/>
      <c r="K126" s="63"/>
      <c r="L126" s="27"/>
    </row>
    <row r="127" ht="15" spans="1:12">
      <c r="A127" s="45"/>
      <c r="B127" s="23"/>
      <c r="C127" s="24"/>
      <c r="D127" s="28" t="s">
        <v>43</v>
      </c>
      <c r="E127" s="26"/>
      <c r="F127" s="27"/>
      <c r="G127" s="27"/>
      <c r="H127" s="27"/>
      <c r="I127" s="27"/>
      <c r="J127" s="27"/>
      <c r="K127" s="63"/>
      <c r="L127" s="27"/>
    </row>
    <row r="128" ht="15" spans="1:12">
      <c r="A128" s="45"/>
      <c r="B128" s="23"/>
      <c r="C128" s="24"/>
      <c r="D128" s="28" t="s">
        <v>44</v>
      </c>
      <c r="E128" s="26"/>
      <c r="F128" s="27"/>
      <c r="G128" s="27"/>
      <c r="H128" s="27"/>
      <c r="I128" s="27"/>
      <c r="J128" s="27"/>
      <c r="K128" s="63"/>
      <c r="L128" s="27"/>
    </row>
    <row r="129" ht="15" spans="1:12">
      <c r="A129" s="45"/>
      <c r="B129" s="23"/>
      <c r="C129" s="24"/>
      <c r="D129" s="28" t="s">
        <v>45</v>
      </c>
      <c r="E129" s="26"/>
      <c r="F129" s="27"/>
      <c r="G129" s="27"/>
      <c r="H129" s="27"/>
      <c r="I129" s="27"/>
      <c r="J129" s="27"/>
      <c r="K129" s="63"/>
      <c r="L129" s="27"/>
    </row>
    <row r="130" ht="15" spans="1:12">
      <c r="A130" s="45"/>
      <c r="B130" s="23"/>
      <c r="C130" s="24"/>
      <c r="D130" s="28" t="s">
        <v>46</v>
      </c>
      <c r="E130" s="26"/>
      <c r="F130" s="27"/>
      <c r="G130" s="27"/>
      <c r="H130" s="27"/>
      <c r="I130" s="27"/>
      <c r="J130" s="27"/>
      <c r="K130" s="63"/>
      <c r="L130" s="27"/>
    </row>
    <row r="131" ht="15" spans="1:12">
      <c r="A131" s="45"/>
      <c r="B131" s="23"/>
      <c r="C131" s="24"/>
      <c r="D131" s="28" t="s">
        <v>47</v>
      </c>
      <c r="E131" s="26"/>
      <c r="F131" s="27"/>
      <c r="G131" s="27"/>
      <c r="H131" s="27"/>
      <c r="I131" s="27"/>
      <c r="J131" s="27"/>
      <c r="K131" s="63"/>
      <c r="L131" s="27"/>
    </row>
    <row r="132" ht="15" spans="1:12">
      <c r="A132" s="45"/>
      <c r="B132" s="23"/>
      <c r="C132" s="24"/>
      <c r="D132" s="28" t="s">
        <v>48</v>
      </c>
      <c r="E132" s="26"/>
      <c r="F132" s="27"/>
      <c r="G132" s="27"/>
      <c r="H132" s="27"/>
      <c r="I132" s="27"/>
      <c r="J132" s="27"/>
      <c r="K132" s="63"/>
      <c r="L132" s="27"/>
    </row>
    <row r="133" ht="15" spans="1:12">
      <c r="A133" s="45"/>
      <c r="B133" s="23"/>
      <c r="C133" s="24"/>
      <c r="D133" s="25"/>
      <c r="E133" s="26"/>
      <c r="F133" s="27"/>
      <c r="G133" s="27"/>
      <c r="H133" s="27"/>
      <c r="I133" s="27"/>
      <c r="J133" s="27"/>
      <c r="K133" s="63"/>
      <c r="L133" s="27"/>
    </row>
    <row r="134" ht="15" spans="1:12">
      <c r="A134" s="45"/>
      <c r="B134" s="23"/>
      <c r="C134" s="24"/>
      <c r="D134" s="25"/>
      <c r="E134" s="26"/>
      <c r="F134" s="27"/>
      <c r="G134" s="27"/>
      <c r="H134" s="27"/>
      <c r="I134" s="27"/>
      <c r="J134" s="27"/>
      <c r="K134" s="63"/>
      <c r="L134" s="27"/>
    </row>
    <row r="135" ht="15" spans="1:12">
      <c r="A135" s="46"/>
      <c r="B135" s="31"/>
      <c r="C135" s="32"/>
      <c r="D135" s="33" t="s">
        <v>41</v>
      </c>
      <c r="E135" s="34"/>
      <c r="F135" s="35">
        <f>SUM(F126:F134)</f>
        <v>0</v>
      </c>
      <c r="G135" s="35">
        <f t="shared" ref="G135:J135" si="60">SUM(G126:G134)</f>
        <v>0</v>
      </c>
      <c r="H135" s="35">
        <f t="shared" si="60"/>
        <v>0</v>
      </c>
      <c r="I135" s="35">
        <f t="shared" si="60"/>
        <v>0</v>
      </c>
      <c r="J135" s="35">
        <f t="shared" si="60"/>
        <v>0</v>
      </c>
      <c r="K135" s="64"/>
      <c r="L135" s="35">
        <f t="shared" ref="L135" si="61">SUM(L126:L134)</f>
        <v>0</v>
      </c>
    </row>
    <row r="136" ht="13.5" spans="1:12">
      <c r="A136" s="47">
        <f>A119</f>
        <v>2</v>
      </c>
      <c r="B136" s="47">
        <f>B119</f>
        <v>2</v>
      </c>
      <c r="C136" s="41" t="s">
        <v>49</v>
      </c>
      <c r="D136" s="48"/>
      <c r="E136" s="49"/>
      <c r="F136" s="50">
        <f>F125+F135</f>
        <v>550</v>
      </c>
      <c r="G136" s="50">
        <f t="shared" ref="G136" si="62">G125+G135</f>
        <v>25.4</v>
      </c>
      <c r="H136" s="50">
        <f t="shared" ref="H136" si="63">H125+H135</f>
        <v>12.4</v>
      </c>
      <c r="I136" s="50">
        <f t="shared" ref="I136" si="64">I125+I135</f>
        <v>90.1</v>
      </c>
      <c r="J136" s="50">
        <f t="shared" ref="J136:L136" si="65">J125+J135</f>
        <v>573.2</v>
      </c>
      <c r="K136" s="50"/>
      <c r="L136" s="50">
        <f t="shared" si="65"/>
        <v>44.43</v>
      </c>
    </row>
    <row r="137" ht="15" spans="1:12">
      <c r="A137" s="16">
        <v>2</v>
      </c>
      <c r="B137" s="17">
        <v>3</v>
      </c>
      <c r="C137" s="18" t="s">
        <v>26</v>
      </c>
      <c r="D137" s="57" t="s">
        <v>27</v>
      </c>
      <c r="E137" s="67" t="s">
        <v>85</v>
      </c>
      <c r="F137" s="53">
        <v>150</v>
      </c>
      <c r="G137" s="53">
        <v>14.5</v>
      </c>
      <c r="H137" s="53">
        <v>1.3</v>
      </c>
      <c r="I137" s="53">
        <v>33.8</v>
      </c>
      <c r="J137" s="53">
        <v>204</v>
      </c>
      <c r="K137" s="53" t="s">
        <v>86</v>
      </c>
      <c r="L137" s="53">
        <v>4.58</v>
      </c>
    </row>
    <row r="138" ht="15" spans="1:12">
      <c r="A138" s="22"/>
      <c r="B138" s="23"/>
      <c r="C138" s="24"/>
      <c r="D138" s="75" t="s">
        <v>27</v>
      </c>
      <c r="E138" s="67" t="s">
        <v>57</v>
      </c>
      <c r="F138" s="53">
        <v>100</v>
      </c>
      <c r="G138" s="53">
        <v>32.1</v>
      </c>
      <c r="H138" s="53">
        <v>2.4</v>
      </c>
      <c r="I138" s="53">
        <v>1.1</v>
      </c>
      <c r="J138" s="53">
        <v>154.8</v>
      </c>
      <c r="K138" s="53" t="s">
        <v>59</v>
      </c>
      <c r="L138" s="53">
        <v>21.71</v>
      </c>
    </row>
    <row r="139" ht="15" spans="1:12">
      <c r="A139" s="22"/>
      <c r="B139" s="23"/>
      <c r="C139" s="24"/>
      <c r="D139" s="75" t="s">
        <v>30</v>
      </c>
      <c r="E139" s="67" t="s">
        <v>65</v>
      </c>
      <c r="F139" s="53">
        <v>50</v>
      </c>
      <c r="G139" s="53">
        <v>1.6</v>
      </c>
      <c r="H139" s="53">
        <v>1.2</v>
      </c>
      <c r="I139" s="53">
        <v>4.5</v>
      </c>
      <c r="J139" s="53">
        <v>35.3</v>
      </c>
      <c r="K139" s="77" t="s">
        <v>66</v>
      </c>
      <c r="L139" s="53">
        <v>8.12</v>
      </c>
    </row>
    <row r="140" ht="15" spans="1:12">
      <c r="A140" s="22"/>
      <c r="B140" s="23"/>
      <c r="C140" s="24"/>
      <c r="D140" s="28" t="s">
        <v>33</v>
      </c>
      <c r="E140" s="26" t="s">
        <v>87</v>
      </c>
      <c r="F140" s="27">
        <v>200</v>
      </c>
      <c r="G140" s="27">
        <v>0.2</v>
      </c>
      <c r="H140" s="27">
        <v>0</v>
      </c>
      <c r="I140" s="27">
        <v>6.4</v>
      </c>
      <c r="J140" s="27">
        <v>26.8</v>
      </c>
      <c r="K140" s="63" t="s">
        <v>74</v>
      </c>
      <c r="L140" s="27">
        <v>1.44</v>
      </c>
    </row>
    <row r="141" ht="15.75" customHeight="1" spans="1:12">
      <c r="A141" s="22"/>
      <c r="B141" s="23"/>
      <c r="C141" s="24"/>
      <c r="D141" s="28" t="s">
        <v>36</v>
      </c>
      <c r="E141" s="26" t="s">
        <v>37</v>
      </c>
      <c r="F141" s="27">
        <v>50</v>
      </c>
      <c r="G141" s="27">
        <v>3.8</v>
      </c>
      <c r="H141" s="27">
        <v>0.4</v>
      </c>
      <c r="I141" s="27">
        <v>24.6</v>
      </c>
      <c r="J141" s="27">
        <v>117.2</v>
      </c>
      <c r="K141" s="63" t="s">
        <v>38</v>
      </c>
      <c r="L141" s="27">
        <v>3.1</v>
      </c>
    </row>
    <row r="142" ht="15" spans="1:12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63"/>
      <c r="L142" s="27"/>
    </row>
    <row r="143" ht="15" spans="1:12">
      <c r="A143" s="22"/>
      <c r="B143" s="23"/>
      <c r="C143" s="24"/>
      <c r="D143" s="25"/>
      <c r="E143" s="26"/>
      <c r="F143" s="27"/>
      <c r="G143" s="27"/>
      <c r="H143" s="27"/>
      <c r="I143" s="27"/>
      <c r="J143" s="27"/>
      <c r="K143" s="63"/>
      <c r="L143" s="27"/>
    </row>
    <row r="144" ht="15" spans="1:12">
      <c r="A144" s="30"/>
      <c r="B144" s="31"/>
      <c r="C144" s="32"/>
      <c r="D144" s="33" t="s">
        <v>41</v>
      </c>
      <c r="E144" s="34"/>
      <c r="F144" s="35">
        <f>SUM(F137:F143)</f>
        <v>550</v>
      </c>
      <c r="G144" s="35">
        <f t="shared" ref="G144:J144" si="66">SUM(G137:G143)</f>
        <v>52.2</v>
      </c>
      <c r="H144" s="35">
        <f t="shared" si="66"/>
        <v>5.3</v>
      </c>
      <c r="I144" s="35">
        <f t="shared" si="66"/>
        <v>70.4</v>
      </c>
      <c r="J144" s="35">
        <f t="shared" si="66"/>
        <v>538.1</v>
      </c>
      <c r="K144" s="64"/>
      <c r="L144" s="35">
        <f t="shared" ref="L144" si="67">SUM(L137:L143)</f>
        <v>38.95</v>
      </c>
    </row>
    <row r="145" ht="15" spans="1:12">
      <c r="A145" s="36">
        <f>A137</f>
        <v>2</v>
      </c>
      <c r="B145" s="37">
        <f>B137</f>
        <v>3</v>
      </c>
      <c r="C145" s="38" t="s">
        <v>42</v>
      </c>
      <c r="D145" s="28" t="s">
        <v>30</v>
      </c>
      <c r="E145" s="26"/>
      <c r="F145" s="27"/>
      <c r="G145" s="27"/>
      <c r="H145" s="27"/>
      <c r="I145" s="27"/>
      <c r="J145" s="27"/>
      <c r="K145" s="63"/>
      <c r="L145" s="27"/>
    </row>
    <row r="146" ht="15" spans="1:12">
      <c r="A146" s="22"/>
      <c r="B146" s="23"/>
      <c r="C146" s="24"/>
      <c r="D146" s="28" t="s">
        <v>43</v>
      </c>
      <c r="E146" s="26"/>
      <c r="F146" s="27"/>
      <c r="G146" s="27"/>
      <c r="H146" s="27"/>
      <c r="I146" s="27"/>
      <c r="J146" s="27"/>
      <c r="K146" s="63"/>
      <c r="L146" s="27"/>
    </row>
    <row r="147" ht="15" spans="1:12">
      <c r="A147" s="22"/>
      <c r="B147" s="23"/>
      <c r="C147" s="24"/>
      <c r="D147" s="28" t="s">
        <v>44</v>
      </c>
      <c r="E147" s="26"/>
      <c r="F147" s="27"/>
      <c r="G147" s="27"/>
      <c r="H147" s="27"/>
      <c r="I147" s="27"/>
      <c r="J147" s="27"/>
      <c r="K147" s="63"/>
      <c r="L147" s="27"/>
    </row>
    <row r="148" ht="15" spans="1:12">
      <c r="A148" s="22"/>
      <c r="B148" s="23"/>
      <c r="C148" s="24"/>
      <c r="D148" s="28" t="s">
        <v>45</v>
      </c>
      <c r="E148" s="26"/>
      <c r="F148" s="27"/>
      <c r="G148" s="27"/>
      <c r="H148" s="27"/>
      <c r="I148" s="27"/>
      <c r="J148" s="27"/>
      <c r="K148" s="63"/>
      <c r="L148" s="27"/>
    </row>
    <row r="149" ht="15" spans="1:12">
      <c r="A149" s="22"/>
      <c r="B149" s="23"/>
      <c r="C149" s="24"/>
      <c r="D149" s="28" t="s">
        <v>46</v>
      </c>
      <c r="E149" s="26"/>
      <c r="F149" s="27"/>
      <c r="G149" s="27"/>
      <c r="H149" s="27"/>
      <c r="I149" s="27"/>
      <c r="J149" s="27"/>
      <c r="K149" s="63"/>
      <c r="L149" s="27"/>
    </row>
    <row r="150" ht="15" spans="1:12">
      <c r="A150" s="22"/>
      <c r="B150" s="23"/>
      <c r="C150" s="24"/>
      <c r="D150" s="28" t="s">
        <v>47</v>
      </c>
      <c r="E150" s="26"/>
      <c r="F150" s="27"/>
      <c r="G150" s="27"/>
      <c r="H150" s="27"/>
      <c r="I150" s="27"/>
      <c r="J150" s="27"/>
      <c r="K150" s="63"/>
      <c r="L150" s="27"/>
    </row>
    <row r="151" ht="15" spans="1:12">
      <c r="A151" s="22"/>
      <c r="B151" s="23"/>
      <c r="C151" s="24"/>
      <c r="D151" s="28" t="s">
        <v>48</v>
      </c>
      <c r="E151" s="26"/>
      <c r="F151" s="27"/>
      <c r="G151" s="27"/>
      <c r="H151" s="27"/>
      <c r="I151" s="27"/>
      <c r="J151" s="27"/>
      <c r="K151" s="63"/>
      <c r="L151" s="27"/>
    </row>
    <row r="152" ht="15" spans="1:12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63"/>
      <c r="L152" s="27"/>
    </row>
    <row r="153" ht="15" spans="1:12">
      <c r="A153" s="22"/>
      <c r="B153" s="23"/>
      <c r="C153" s="24"/>
      <c r="D153" s="25"/>
      <c r="E153" s="26"/>
      <c r="F153" s="27"/>
      <c r="G153" s="27"/>
      <c r="H153" s="27"/>
      <c r="I153" s="27"/>
      <c r="J153" s="27"/>
      <c r="K153" s="63"/>
      <c r="L153" s="27"/>
    </row>
    <row r="154" ht="15" spans="1:12">
      <c r="A154" s="30"/>
      <c r="B154" s="31"/>
      <c r="C154" s="32"/>
      <c r="D154" s="33" t="s">
        <v>41</v>
      </c>
      <c r="E154" s="34"/>
      <c r="F154" s="35">
        <f>SUM(F145:F153)</f>
        <v>0</v>
      </c>
      <c r="G154" s="35">
        <f t="shared" ref="G154:J154" si="68">SUM(G145:G153)</f>
        <v>0</v>
      </c>
      <c r="H154" s="35">
        <f t="shared" si="68"/>
        <v>0</v>
      </c>
      <c r="I154" s="35">
        <f t="shared" si="68"/>
        <v>0</v>
      </c>
      <c r="J154" s="35">
        <f t="shared" si="68"/>
        <v>0</v>
      </c>
      <c r="K154" s="64"/>
      <c r="L154" s="35">
        <f t="shared" ref="L154" si="69">SUM(L145:L153)</f>
        <v>0</v>
      </c>
    </row>
    <row r="155" ht="13.5" spans="1:12">
      <c r="A155" s="39">
        <f>A137</f>
        <v>2</v>
      </c>
      <c r="B155" s="40">
        <f>B137</f>
        <v>3</v>
      </c>
      <c r="C155" s="41" t="s">
        <v>49</v>
      </c>
      <c r="D155" s="42"/>
      <c r="E155" s="43"/>
      <c r="F155" s="44">
        <f>F144+F154</f>
        <v>550</v>
      </c>
      <c r="G155" s="44">
        <f t="shared" ref="G155" si="70">G144+G154</f>
        <v>52.2</v>
      </c>
      <c r="H155" s="44">
        <f t="shared" ref="H155" si="71">H144+H154</f>
        <v>5.3</v>
      </c>
      <c r="I155" s="44">
        <f t="shared" ref="I155" si="72">I144+I154</f>
        <v>70.4</v>
      </c>
      <c r="J155" s="44">
        <f t="shared" ref="J155:L155" si="73">J144+J154</f>
        <v>538.1</v>
      </c>
      <c r="K155" s="44"/>
      <c r="L155" s="44">
        <f t="shared" si="73"/>
        <v>38.95</v>
      </c>
    </row>
    <row r="156" ht="15" spans="1:12">
      <c r="A156" s="16">
        <v>2</v>
      </c>
      <c r="B156" s="17">
        <v>4</v>
      </c>
      <c r="C156" s="18" t="s">
        <v>26</v>
      </c>
      <c r="D156" s="19" t="s">
        <v>27</v>
      </c>
      <c r="E156" s="57" t="s">
        <v>88</v>
      </c>
      <c r="F156" s="57">
        <v>200</v>
      </c>
      <c r="G156" s="57">
        <v>5.3</v>
      </c>
      <c r="H156" s="57">
        <v>5.4</v>
      </c>
      <c r="I156" s="57">
        <v>28.7</v>
      </c>
      <c r="J156" s="57">
        <v>184.5</v>
      </c>
      <c r="K156" s="57" t="s">
        <v>89</v>
      </c>
      <c r="L156" s="53">
        <v>28.37</v>
      </c>
    </row>
    <row r="157" ht="15" spans="1:12">
      <c r="A157" s="22"/>
      <c r="B157" s="23"/>
      <c r="C157" s="24"/>
      <c r="D157" s="58" t="s">
        <v>30</v>
      </c>
      <c r="E157" s="51" t="s">
        <v>31</v>
      </c>
      <c r="F157" s="29">
        <v>20</v>
      </c>
      <c r="G157" s="29">
        <v>4.6</v>
      </c>
      <c r="H157" s="29">
        <v>5.9</v>
      </c>
      <c r="I157" s="29">
        <v>0</v>
      </c>
      <c r="J157" s="29">
        <v>71.7</v>
      </c>
      <c r="K157" s="29" t="s">
        <v>32</v>
      </c>
      <c r="L157" s="53">
        <v>19</v>
      </c>
    </row>
    <row r="158" ht="15" spans="1:12">
      <c r="A158" s="22"/>
      <c r="B158" s="23"/>
      <c r="C158" s="24"/>
      <c r="D158" s="28" t="s">
        <v>33</v>
      </c>
      <c r="E158" s="26" t="s">
        <v>90</v>
      </c>
      <c r="F158" s="27">
        <v>200</v>
      </c>
      <c r="G158" s="27">
        <v>0.2</v>
      </c>
      <c r="H158" s="27" t="s">
        <v>91</v>
      </c>
      <c r="I158" s="27">
        <v>6.6</v>
      </c>
      <c r="J158" s="27">
        <v>27.9</v>
      </c>
      <c r="K158" s="63" t="s">
        <v>92</v>
      </c>
      <c r="L158" s="27">
        <v>3.04</v>
      </c>
    </row>
    <row r="159" ht="15" spans="1:12">
      <c r="A159" s="22"/>
      <c r="B159" s="23"/>
      <c r="C159" s="24"/>
      <c r="D159" s="28" t="s">
        <v>36</v>
      </c>
      <c r="E159" s="26" t="s">
        <v>37</v>
      </c>
      <c r="F159" s="27">
        <v>50</v>
      </c>
      <c r="G159" s="27">
        <v>3.8</v>
      </c>
      <c r="H159" s="27">
        <v>0.4</v>
      </c>
      <c r="I159" s="27">
        <v>24.6</v>
      </c>
      <c r="J159" s="27">
        <v>117.2</v>
      </c>
      <c r="K159" s="63" t="s">
        <v>38</v>
      </c>
      <c r="L159" s="27">
        <v>3.1</v>
      </c>
    </row>
    <row r="160" ht="15" spans="1:12">
      <c r="A160" s="22"/>
      <c r="B160" s="23"/>
      <c r="C160" s="24"/>
      <c r="D160" s="25" t="s">
        <v>39</v>
      </c>
      <c r="E160" s="26" t="s">
        <v>93</v>
      </c>
      <c r="F160" s="27">
        <v>80</v>
      </c>
      <c r="G160" s="27">
        <v>7.3</v>
      </c>
      <c r="H160" s="27">
        <v>18.4</v>
      </c>
      <c r="I160" s="66">
        <v>45883</v>
      </c>
      <c r="J160" s="27">
        <v>253.9</v>
      </c>
      <c r="K160" s="63" t="s">
        <v>38</v>
      </c>
      <c r="L160" s="27">
        <v>42</v>
      </c>
    </row>
    <row r="161" ht="15" spans="1:12">
      <c r="A161" s="22"/>
      <c r="B161" s="23"/>
      <c r="C161" s="24"/>
      <c r="D161" s="25"/>
      <c r="E161" s="26"/>
      <c r="F161" s="27"/>
      <c r="G161" s="27"/>
      <c r="H161" s="27"/>
      <c r="I161" s="27"/>
      <c r="J161" s="27"/>
      <c r="K161" s="63"/>
      <c r="L161" s="27"/>
    </row>
    <row r="162" ht="15" spans="1:12">
      <c r="A162" s="22"/>
      <c r="B162" s="23"/>
      <c r="C162" s="24"/>
      <c r="D162" s="25"/>
      <c r="E162" s="26"/>
      <c r="F162" s="27"/>
      <c r="G162" s="27"/>
      <c r="H162" s="27"/>
      <c r="I162" s="27"/>
      <c r="J162" s="27"/>
      <c r="K162" s="63"/>
      <c r="L162" s="27"/>
    </row>
    <row r="163" ht="15" spans="1:12">
      <c r="A163" s="30"/>
      <c r="B163" s="31"/>
      <c r="C163" s="32"/>
      <c r="D163" s="33" t="s">
        <v>41</v>
      </c>
      <c r="E163" s="34"/>
      <c r="F163" s="35">
        <f>SUM(F156:F162)</f>
        <v>550</v>
      </c>
      <c r="G163" s="35">
        <f t="shared" ref="G163:J163" si="74">SUM(G156:G162)</f>
        <v>21.2</v>
      </c>
      <c r="H163" s="35">
        <f t="shared" si="74"/>
        <v>30.1</v>
      </c>
      <c r="I163" s="35">
        <f t="shared" si="74"/>
        <v>45942.9</v>
      </c>
      <c r="J163" s="35">
        <f t="shared" si="74"/>
        <v>655.2</v>
      </c>
      <c r="K163" s="64"/>
      <c r="L163" s="35">
        <f t="shared" ref="L163" si="75">SUM(L156:L162)</f>
        <v>95.51</v>
      </c>
    </row>
    <row r="164" ht="15" spans="1:12">
      <c r="A164" s="36">
        <f>A156</f>
        <v>2</v>
      </c>
      <c r="B164" s="37">
        <f>B156</f>
        <v>4</v>
      </c>
      <c r="C164" s="38" t="s">
        <v>42</v>
      </c>
      <c r="D164" s="28" t="s">
        <v>30</v>
      </c>
      <c r="E164" s="26"/>
      <c r="F164" s="27"/>
      <c r="G164" s="27"/>
      <c r="H164" s="27"/>
      <c r="I164" s="27"/>
      <c r="J164" s="27"/>
      <c r="K164" s="63"/>
      <c r="L164" s="27"/>
    </row>
    <row r="165" ht="15" spans="1:12">
      <c r="A165" s="22"/>
      <c r="B165" s="23"/>
      <c r="C165" s="24"/>
      <c r="D165" s="28" t="s">
        <v>43</v>
      </c>
      <c r="E165" s="26"/>
      <c r="F165" s="27"/>
      <c r="G165" s="27"/>
      <c r="H165" s="27"/>
      <c r="I165" s="27"/>
      <c r="J165" s="27"/>
      <c r="K165" s="63"/>
      <c r="L165" s="27"/>
    </row>
    <row r="166" ht="15" spans="1:12">
      <c r="A166" s="22"/>
      <c r="B166" s="23"/>
      <c r="C166" s="24"/>
      <c r="D166" s="28" t="s">
        <v>44</v>
      </c>
      <c r="E166" s="26"/>
      <c r="F166" s="27"/>
      <c r="G166" s="27"/>
      <c r="H166" s="27"/>
      <c r="I166" s="27"/>
      <c r="J166" s="27"/>
      <c r="K166" s="63"/>
      <c r="L166" s="27"/>
    </row>
    <row r="167" ht="15" spans="1:12">
      <c r="A167" s="22"/>
      <c r="B167" s="23"/>
      <c r="C167" s="24"/>
      <c r="D167" s="28" t="s">
        <v>45</v>
      </c>
      <c r="E167" s="26"/>
      <c r="F167" s="27"/>
      <c r="G167" s="27"/>
      <c r="H167" s="27"/>
      <c r="I167" s="27"/>
      <c r="J167" s="27"/>
      <c r="K167" s="63"/>
      <c r="L167" s="27"/>
    </row>
    <row r="168" ht="15" spans="1:12">
      <c r="A168" s="22"/>
      <c r="B168" s="23"/>
      <c r="C168" s="24"/>
      <c r="D168" s="28" t="s">
        <v>46</v>
      </c>
      <c r="E168" s="26"/>
      <c r="F168" s="27"/>
      <c r="G168" s="27"/>
      <c r="H168" s="27"/>
      <c r="I168" s="27"/>
      <c r="J168" s="27"/>
      <c r="K168" s="63"/>
      <c r="L168" s="27"/>
    </row>
    <row r="169" ht="15" spans="1:12">
      <c r="A169" s="22"/>
      <c r="B169" s="23"/>
      <c r="C169" s="24"/>
      <c r="D169" s="28" t="s">
        <v>47</v>
      </c>
      <c r="E169" s="26"/>
      <c r="F169" s="27"/>
      <c r="G169" s="27"/>
      <c r="H169" s="27"/>
      <c r="I169" s="27"/>
      <c r="J169" s="27"/>
      <c r="K169" s="63"/>
      <c r="L169" s="27"/>
    </row>
    <row r="170" ht="15" spans="1:12">
      <c r="A170" s="22"/>
      <c r="B170" s="23"/>
      <c r="C170" s="24"/>
      <c r="D170" s="28" t="s">
        <v>48</v>
      </c>
      <c r="E170" s="26"/>
      <c r="F170" s="27"/>
      <c r="G170" s="27"/>
      <c r="H170" s="27"/>
      <c r="I170" s="27"/>
      <c r="J170" s="27"/>
      <c r="K170" s="63"/>
      <c r="L170" s="27"/>
    </row>
    <row r="171" ht="15" spans="1:12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63"/>
      <c r="L171" s="27"/>
    </row>
    <row r="172" ht="15" spans="1:12">
      <c r="A172" s="22"/>
      <c r="B172" s="23"/>
      <c r="C172" s="24"/>
      <c r="D172" s="25"/>
      <c r="E172" s="26"/>
      <c r="F172" s="27"/>
      <c r="G172" s="27"/>
      <c r="H172" s="27"/>
      <c r="I172" s="27"/>
      <c r="J172" s="27"/>
      <c r="K172" s="63"/>
      <c r="L172" s="27"/>
    </row>
    <row r="173" ht="15" spans="1:12">
      <c r="A173" s="30"/>
      <c r="B173" s="31"/>
      <c r="C173" s="32"/>
      <c r="D173" s="33" t="s">
        <v>41</v>
      </c>
      <c r="E173" s="34"/>
      <c r="F173" s="35">
        <f>SUM(F164:F172)</f>
        <v>0</v>
      </c>
      <c r="G173" s="35">
        <f t="shared" ref="G173:J173" si="76">SUM(G164:G172)</f>
        <v>0</v>
      </c>
      <c r="H173" s="35">
        <f t="shared" si="76"/>
        <v>0</v>
      </c>
      <c r="I173" s="35">
        <f t="shared" si="76"/>
        <v>0</v>
      </c>
      <c r="J173" s="35">
        <f t="shared" si="76"/>
        <v>0</v>
      </c>
      <c r="K173" s="64"/>
      <c r="L173" s="35">
        <f t="shared" ref="L173" si="77">SUM(L164:L172)</f>
        <v>0</v>
      </c>
    </row>
    <row r="174" ht="13.5" spans="1:12">
      <c r="A174" s="39">
        <f>A156</f>
        <v>2</v>
      </c>
      <c r="B174" s="40">
        <f>B156</f>
        <v>4</v>
      </c>
      <c r="C174" s="41" t="s">
        <v>49</v>
      </c>
      <c r="D174" s="42"/>
      <c r="E174" s="43"/>
      <c r="F174" s="44">
        <f>F163+F173</f>
        <v>550</v>
      </c>
      <c r="G174" s="44">
        <f t="shared" ref="G174" si="78">G163+G173</f>
        <v>21.2</v>
      </c>
      <c r="H174" s="44">
        <f t="shared" ref="H174" si="79">H163+H173</f>
        <v>30.1</v>
      </c>
      <c r="I174" s="44">
        <f t="shared" ref="I174" si="80">I163+I173</f>
        <v>45942.9</v>
      </c>
      <c r="J174" s="44">
        <f t="shared" ref="J174:L174" si="81">J163+J173</f>
        <v>655.2</v>
      </c>
      <c r="K174" s="44"/>
      <c r="L174" s="44">
        <f t="shared" si="81"/>
        <v>95.51</v>
      </c>
    </row>
    <row r="175" ht="15" spans="1:12">
      <c r="A175" s="16">
        <v>2</v>
      </c>
      <c r="B175" s="17">
        <v>5</v>
      </c>
      <c r="C175" s="18" t="s">
        <v>26</v>
      </c>
      <c r="D175" s="76" t="s">
        <v>45</v>
      </c>
      <c r="E175" s="20" t="s">
        <v>94</v>
      </c>
      <c r="F175" s="21">
        <v>150</v>
      </c>
      <c r="G175" s="21">
        <v>10.5</v>
      </c>
      <c r="H175" s="21">
        <v>9.1</v>
      </c>
      <c r="I175" s="21">
        <v>38.2</v>
      </c>
      <c r="J175" s="21">
        <v>277</v>
      </c>
      <c r="K175" s="62" t="s">
        <v>95</v>
      </c>
      <c r="L175" s="21">
        <v>12.73</v>
      </c>
    </row>
    <row r="176" ht="15" spans="1:12">
      <c r="A176" s="22"/>
      <c r="B176" s="23"/>
      <c r="C176" s="24"/>
      <c r="D176" s="29" t="s">
        <v>27</v>
      </c>
      <c r="E176" s="51" t="s">
        <v>96</v>
      </c>
      <c r="F176" s="29">
        <v>100</v>
      </c>
      <c r="G176" s="29">
        <v>13.9</v>
      </c>
      <c r="H176" s="29">
        <v>7.4</v>
      </c>
      <c r="I176" s="29">
        <v>6.3</v>
      </c>
      <c r="J176" s="29">
        <v>147.3</v>
      </c>
      <c r="K176" s="29" t="s">
        <v>97</v>
      </c>
      <c r="L176" s="27">
        <v>26.98</v>
      </c>
    </row>
    <row r="177" ht="15" spans="1:12">
      <c r="A177" s="22"/>
      <c r="B177" s="23"/>
      <c r="C177" s="24"/>
      <c r="D177" s="28" t="s">
        <v>33</v>
      </c>
      <c r="E177" s="26" t="s">
        <v>98</v>
      </c>
      <c r="F177" s="27">
        <v>200</v>
      </c>
      <c r="G177" s="27">
        <v>1.4</v>
      </c>
      <c r="H177" s="27">
        <v>0.2</v>
      </c>
      <c r="I177" s="27">
        <v>26.4</v>
      </c>
      <c r="J177" s="27">
        <v>113</v>
      </c>
      <c r="K177" s="63" t="s">
        <v>38</v>
      </c>
      <c r="L177" s="27">
        <v>35</v>
      </c>
    </row>
    <row r="178" ht="15" spans="1:12">
      <c r="A178" s="22"/>
      <c r="B178" s="23"/>
      <c r="C178" s="24"/>
      <c r="D178" s="28" t="s">
        <v>36</v>
      </c>
      <c r="E178" s="26" t="s">
        <v>37</v>
      </c>
      <c r="F178" s="27">
        <v>50</v>
      </c>
      <c r="G178" s="27">
        <v>3.8</v>
      </c>
      <c r="H178" s="27">
        <v>0.4</v>
      </c>
      <c r="I178" s="27">
        <v>24.6</v>
      </c>
      <c r="J178" s="27">
        <v>117.2</v>
      </c>
      <c r="K178" s="63" t="s">
        <v>38</v>
      </c>
      <c r="L178" s="27">
        <v>3.1</v>
      </c>
    </row>
    <row r="179" ht="15" spans="1:12">
      <c r="A179" s="22"/>
      <c r="B179" s="23"/>
      <c r="C179" s="24"/>
      <c r="D179" s="54" t="s">
        <v>39</v>
      </c>
      <c r="E179" s="55" t="s">
        <v>40</v>
      </c>
      <c r="F179" s="56">
        <v>50</v>
      </c>
      <c r="G179" s="56">
        <v>0.2</v>
      </c>
      <c r="H179" s="56">
        <v>0.2</v>
      </c>
      <c r="I179" s="56">
        <v>4.9</v>
      </c>
      <c r="J179" s="56">
        <v>22.2</v>
      </c>
      <c r="K179" s="56" t="s">
        <v>38</v>
      </c>
      <c r="L179" s="27">
        <v>8.25</v>
      </c>
    </row>
    <row r="180" ht="15" spans="1:12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63"/>
      <c r="L180" s="27"/>
    </row>
    <row r="181" ht="15" spans="1:12">
      <c r="A181" s="22"/>
      <c r="B181" s="23"/>
      <c r="C181" s="24"/>
      <c r="D181" s="25"/>
      <c r="E181" s="26"/>
      <c r="F181" s="27"/>
      <c r="G181" s="27"/>
      <c r="H181" s="27"/>
      <c r="I181" s="27"/>
      <c r="J181" s="27"/>
      <c r="K181" s="63"/>
      <c r="L181" s="27"/>
    </row>
    <row r="182" ht="15.75" customHeight="1" spans="1:12">
      <c r="A182" s="30"/>
      <c r="B182" s="31"/>
      <c r="C182" s="32"/>
      <c r="D182" s="33" t="s">
        <v>41</v>
      </c>
      <c r="E182" s="34"/>
      <c r="F182" s="35">
        <f>SUM(F175:F181)</f>
        <v>550</v>
      </c>
      <c r="G182" s="35">
        <f t="shared" ref="G182:J182" si="82">SUM(G175:G181)</f>
        <v>29.8</v>
      </c>
      <c r="H182" s="35">
        <f t="shared" si="82"/>
        <v>17.3</v>
      </c>
      <c r="I182" s="35">
        <f t="shared" si="82"/>
        <v>100.4</v>
      </c>
      <c r="J182" s="35">
        <f t="shared" si="82"/>
        <v>676.7</v>
      </c>
      <c r="K182" s="64"/>
      <c r="L182" s="35">
        <f t="shared" ref="L182" si="83">SUM(L175:L181)</f>
        <v>86.06</v>
      </c>
    </row>
    <row r="183" ht="15" spans="1:12">
      <c r="A183" s="36">
        <f>A175</f>
        <v>2</v>
      </c>
      <c r="B183" s="37">
        <f>B175</f>
        <v>5</v>
      </c>
      <c r="C183" s="38" t="s">
        <v>42</v>
      </c>
      <c r="D183" s="28" t="s">
        <v>30</v>
      </c>
      <c r="E183" s="26"/>
      <c r="F183" s="27"/>
      <c r="G183" s="27"/>
      <c r="H183" s="27"/>
      <c r="I183" s="27"/>
      <c r="J183" s="27"/>
      <c r="K183" s="63"/>
      <c r="L183" s="27"/>
    </row>
    <row r="184" ht="15" spans="1:12">
      <c r="A184" s="22"/>
      <c r="B184" s="23"/>
      <c r="C184" s="24"/>
      <c r="D184" s="28" t="s">
        <v>43</v>
      </c>
      <c r="E184" s="26"/>
      <c r="F184" s="27"/>
      <c r="G184" s="27"/>
      <c r="H184" s="27"/>
      <c r="I184" s="27"/>
      <c r="J184" s="27"/>
      <c r="K184" s="63"/>
      <c r="L184" s="27"/>
    </row>
    <row r="185" ht="15" spans="1:12">
      <c r="A185" s="22"/>
      <c r="B185" s="23"/>
      <c r="C185" s="24"/>
      <c r="D185" s="28" t="s">
        <v>44</v>
      </c>
      <c r="E185" s="26"/>
      <c r="F185" s="27"/>
      <c r="G185" s="27"/>
      <c r="H185" s="27"/>
      <c r="I185" s="27"/>
      <c r="J185" s="27"/>
      <c r="K185" s="63"/>
      <c r="L185" s="27"/>
    </row>
    <row r="186" ht="15" spans="1:12">
      <c r="A186" s="22"/>
      <c r="B186" s="23"/>
      <c r="C186" s="24"/>
      <c r="D186" s="28" t="s">
        <v>45</v>
      </c>
      <c r="E186" s="26"/>
      <c r="F186" s="27"/>
      <c r="G186" s="27"/>
      <c r="H186" s="27"/>
      <c r="I186" s="27"/>
      <c r="J186" s="27"/>
      <c r="K186" s="63"/>
      <c r="L186" s="27"/>
    </row>
    <row r="187" ht="15" spans="1:12">
      <c r="A187" s="22"/>
      <c r="B187" s="23"/>
      <c r="C187" s="24"/>
      <c r="D187" s="28" t="s">
        <v>46</v>
      </c>
      <c r="E187" s="26"/>
      <c r="F187" s="27"/>
      <c r="G187" s="27"/>
      <c r="H187" s="27"/>
      <c r="I187" s="27"/>
      <c r="J187" s="27"/>
      <c r="K187" s="63"/>
      <c r="L187" s="27"/>
    </row>
    <row r="188" ht="15" spans="1:12">
      <c r="A188" s="22"/>
      <c r="B188" s="23"/>
      <c r="C188" s="24"/>
      <c r="D188" s="28" t="s">
        <v>47</v>
      </c>
      <c r="E188" s="26"/>
      <c r="F188" s="27"/>
      <c r="G188" s="27"/>
      <c r="H188" s="27"/>
      <c r="I188" s="27"/>
      <c r="J188" s="27"/>
      <c r="K188" s="63"/>
      <c r="L188" s="27"/>
    </row>
    <row r="189" ht="15" spans="1:12">
      <c r="A189" s="22"/>
      <c r="B189" s="23"/>
      <c r="C189" s="24"/>
      <c r="D189" s="28" t="s">
        <v>48</v>
      </c>
      <c r="E189" s="26"/>
      <c r="F189" s="27"/>
      <c r="G189" s="27"/>
      <c r="H189" s="27"/>
      <c r="I189" s="27"/>
      <c r="J189" s="27"/>
      <c r="K189" s="63"/>
      <c r="L189" s="27"/>
    </row>
    <row r="190" ht="15" spans="1:12">
      <c r="A190" s="22"/>
      <c r="B190" s="23"/>
      <c r="C190" s="24"/>
      <c r="D190" s="25"/>
      <c r="E190" s="26"/>
      <c r="F190" s="27"/>
      <c r="G190" s="27"/>
      <c r="H190" s="27"/>
      <c r="I190" s="27"/>
      <c r="J190" s="27"/>
      <c r="K190" s="63"/>
      <c r="L190" s="27"/>
    </row>
    <row r="191" ht="15" spans="1:12">
      <c r="A191" s="22"/>
      <c r="B191" s="23"/>
      <c r="C191" s="24"/>
      <c r="D191" s="25"/>
      <c r="E191" s="26"/>
      <c r="F191" s="27"/>
      <c r="G191" s="27"/>
      <c r="H191" s="27"/>
      <c r="I191" s="27"/>
      <c r="J191" s="27"/>
      <c r="K191" s="63"/>
      <c r="L191" s="27"/>
    </row>
    <row r="192" ht="15" spans="1:12">
      <c r="A192" s="30"/>
      <c r="B192" s="31"/>
      <c r="C192" s="32"/>
      <c r="D192" s="33" t="s">
        <v>41</v>
      </c>
      <c r="E192" s="34"/>
      <c r="F192" s="35">
        <f>SUM(F183:F191)</f>
        <v>0</v>
      </c>
      <c r="G192" s="35">
        <f t="shared" ref="G192:J192" si="84">SUM(G183:G191)</f>
        <v>0</v>
      </c>
      <c r="H192" s="35">
        <f t="shared" si="84"/>
        <v>0</v>
      </c>
      <c r="I192" s="35">
        <f t="shared" si="84"/>
        <v>0</v>
      </c>
      <c r="J192" s="35">
        <f t="shared" si="84"/>
        <v>0</v>
      </c>
      <c r="K192" s="64"/>
      <c r="L192" s="35">
        <f t="shared" ref="L192" si="85">SUM(L183:L191)</f>
        <v>0</v>
      </c>
    </row>
    <row r="193" ht="13.5" spans="1:12">
      <c r="A193" s="39">
        <f>A175</f>
        <v>2</v>
      </c>
      <c r="B193" s="40">
        <f>B175</f>
        <v>5</v>
      </c>
      <c r="C193" s="41" t="s">
        <v>49</v>
      </c>
      <c r="D193" s="42"/>
      <c r="E193" s="43"/>
      <c r="F193" s="44">
        <f>F182+F192</f>
        <v>550</v>
      </c>
      <c r="G193" s="44">
        <f t="shared" ref="G193" si="86">G182+G192</f>
        <v>29.8</v>
      </c>
      <c r="H193" s="44">
        <f t="shared" ref="H193" si="87">H182+H192</f>
        <v>17.3</v>
      </c>
      <c r="I193" s="44">
        <f t="shared" ref="I193" si="88">I182+I192</f>
        <v>100.4</v>
      </c>
      <c r="J193" s="44">
        <f t="shared" ref="J193:L193" si="89">J182+J192</f>
        <v>676.7</v>
      </c>
      <c r="K193" s="44"/>
      <c r="L193" s="44">
        <f t="shared" si="89"/>
        <v>86.06</v>
      </c>
    </row>
    <row r="194" ht="13.5" spans="1:12">
      <c r="A194" s="78"/>
      <c r="B194" s="79"/>
      <c r="C194" s="80" t="s">
        <v>99</v>
      </c>
      <c r="D194" s="80"/>
      <c r="E194" s="80"/>
      <c r="F194" s="81">
        <f>(F24+F42+F61+F80+F99+F118+F136+F155+F174+F193)/(IF(F24=0,0,1)+IF(F42=0,0,1)+IF(F61=0,0,1)+IF(F80=0,0,1)+IF(F99=0,0,1)+IF(F118=0,0,1)+IF(F136=0,0,1)+IF(F155=0,0,1)+IF(F174=0,0,1)+IF(F193=0,0,1))</f>
        <v>553</v>
      </c>
      <c r="G194" s="81">
        <f>(G24+G42+G61+G80+G99+G118+G136+G155+G174+G193)/(IF(G24=0,0,1)+IF(G42=0,0,1)+IF(G61=0,0,1)+IF(G80=0,0,1)+IF(G99=0,0,1)+IF(G118=0,0,1)+IF(G136=0,0,1)+IF(G155=0,0,1)+IF(G174=0,0,1)+IF(G193=0,0,1))</f>
        <v>26.37</v>
      </c>
      <c r="H194" s="81">
        <f>(H24+H42+H61+H80+H99+H118+H136+H155+H174+H193)/(IF(H24=0,0,1)+IF(H42=0,0,1)+IF(H61=0,0,1)+IF(H80=0,0,1)+IF(H99=0,0,1)+IF(H118=0,0,1)+IF(H136=0,0,1)+IF(H155=0,0,1)+IF(H174=0,0,1)+IF(H193=0,0,1))</f>
        <v>16.83</v>
      </c>
      <c r="I194" s="81">
        <f>(I24+I42+I61+I80+I99+I118+I136+I155+I174+I193)/(IF(I24=0,0,1)+IF(I42=0,0,1)+IF(I61=0,0,1)+IF(I80=0,0,1)+IF(I99=0,0,1)+IF(I118=0,0,1)+IF(I136=0,0,1)+IF(I155=0,0,1)+IF(I174=0,0,1)+IF(I193=0,0,1))</f>
        <v>9244.34</v>
      </c>
      <c r="J194" s="81">
        <f>(J24+J42+J61+J80+J99+J118+J136+J155+J174+J193)/(IF(J24=0,0,1)+IF(J42=0,0,1)+IF(J61=0,0,1)+IF(J80=0,0,1)+IF(J99=0,0,1)+IF(J118=0,0,1)+IF(J136=0,0,1)+IF(J155=0,0,1)+IF(J174=0,0,1)+IF(J193=0,0,1))</f>
        <v>5167.62</v>
      </c>
      <c r="K194" s="81"/>
      <c r="L194" s="81">
        <f>(L24+L42+L61+L80+L99+L118+L136+L155+L174+L193)/(IF(L24=0,0,1)+IF(L42=0,0,1)+IF(L61=0,0,1)+IF(L80=0,0,1)+IF(L99=0,0,1)+IF(L118=0,0,1)+IF(L136=0,0,1)+IF(L155=0,0,1)+IF(L174=0,0,1)+IF(L193=0,0,1))</f>
        <v>69.211</v>
      </c>
    </row>
  </sheetData>
  <mergeCells count="14">
    <mergeCell ref="C1:E1"/>
    <mergeCell ref="H1:K1"/>
    <mergeCell ref="H2:K2"/>
    <mergeCell ref="C24:D24"/>
    <mergeCell ref="C42:D42"/>
    <mergeCell ref="C61:D61"/>
    <mergeCell ref="C80:D80"/>
    <mergeCell ref="C99:D99"/>
    <mergeCell ref="C118:D118"/>
    <mergeCell ref="C136:D136"/>
    <mergeCell ref="C155:D155"/>
    <mergeCell ref="C174:D174"/>
    <mergeCell ref="C193:D193"/>
    <mergeCell ref="C194:E194"/>
  </mergeCells>
  <pageMargins left="0.7" right="0.7" top="0.75" bottom="0.75" header="0.3" footer="0.3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2022-05-16T14:23:00Z</dcterms:created>
  <cp:lastPrinted>2023-10-11T12:50:00Z</cp:lastPrinted>
  <dcterms:modified xsi:type="dcterms:W3CDTF">2025-02-16T08:52:13Z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0BE472FBF8844BEE887F8D33F14E49A3_12</vt:lpwstr>
  </property>
  <property fmtid="{D5CDD505-2E9C-101B-9397-08002B2CF9AE}" pid="3" name="KSOProductBuildVer">
    <vt:lpwstr>1049-12.2.0.19805</vt:lpwstr>
  </property>
</Properties>
</file>